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P BOP POBL 2019\"/>
    </mc:Choice>
  </mc:AlternateContent>
  <bookViews>
    <workbookView xWindow="480" yWindow="105" windowWidth="18180" windowHeight="7170" tabRatio="699" activeTab="7"/>
  </bookViews>
  <sheets>
    <sheet name="JANUARI" sheetId="1" r:id="rId1"/>
    <sheet name="PEBRUARI" sheetId="17" r:id="rId2"/>
    <sheet name="MARET" sheetId="18" r:id="rId3"/>
    <sheet name="APRIL" sheetId="19" r:id="rId4"/>
    <sheet name="MEI" sheetId="20" r:id="rId5"/>
    <sheet name="JUNI" sheetId="21" r:id="rId6"/>
    <sheet name="JULI" sheetId="22" r:id="rId7"/>
    <sheet name="AGUST" sheetId="23" r:id="rId8"/>
    <sheet name="Sheet2" sheetId="2" r:id="rId9"/>
    <sheet name="Sheet1" sheetId="12" r:id="rId10"/>
    <sheet name="Sheet3" sheetId="3" r:id="rId11"/>
  </sheets>
  <definedNames>
    <definedName name="_xlnm.Print_Titles" localSheetId="7">AGUST!$7:$9</definedName>
    <definedName name="_xlnm.Print_Titles" localSheetId="3">APRIL!$7:$9</definedName>
    <definedName name="_xlnm.Print_Titles" localSheetId="0">JANUARI!$7:$9</definedName>
    <definedName name="_xlnm.Print_Titles" localSheetId="6">JULI!$7:$9</definedName>
    <definedName name="_xlnm.Print_Titles" localSheetId="5">JUNI!$7:$9</definedName>
    <definedName name="_xlnm.Print_Titles" localSheetId="2">MARET!$7:$9</definedName>
    <definedName name="_xlnm.Print_Titles" localSheetId="4">MEI!$7:$9</definedName>
    <definedName name="_xlnm.Print_Titles" localSheetId="1">PEBRUARI!$7:$9</definedName>
  </definedNames>
  <calcPr calcId="152511"/>
</workbook>
</file>

<file path=xl/calcChain.xml><?xml version="1.0" encoding="utf-8"?>
<calcChain xmlns="http://schemas.openxmlformats.org/spreadsheetml/2006/main">
  <c r="Q88" i="23" l="1"/>
  <c r="M88" i="23"/>
  <c r="M87" i="23"/>
  <c r="M86" i="23"/>
  <c r="L85" i="23"/>
  <c r="M85" i="23" s="1"/>
  <c r="F85" i="23"/>
  <c r="E85" i="23"/>
  <c r="M83" i="23"/>
  <c r="M82" i="23"/>
  <c r="M81" i="23"/>
  <c r="M80" i="23"/>
  <c r="F79" i="23"/>
  <c r="E79" i="23"/>
  <c r="M79" i="23" s="1"/>
  <c r="Q78" i="23"/>
  <c r="L78" i="23"/>
  <c r="M78" i="23" s="1"/>
  <c r="F78" i="23"/>
  <c r="E78" i="23"/>
  <c r="E77" i="23" s="1"/>
  <c r="L77" i="23"/>
  <c r="Q77" i="23" s="1"/>
  <c r="K77" i="23"/>
  <c r="J77" i="23"/>
  <c r="I77" i="23"/>
  <c r="H77" i="23"/>
  <c r="G77" i="23"/>
  <c r="F77" i="23"/>
  <c r="Q75" i="23"/>
  <c r="M75" i="23"/>
  <c r="Q74" i="23"/>
  <c r="M74" i="23"/>
  <c r="M73" i="23"/>
  <c r="L73" i="23"/>
  <c r="Q73" i="23" s="1"/>
  <c r="K73" i="23"/>
  <c r="J73" i="23"/>
  <c r="I73" i="23"/>
  <c r="H73" i="23"/>
  <c r="G73" i="23"/>
  <c r="F73" i="23"/>
  <c r="E73" i="23"/>
  <c r="M71" i="23"/>
  <c r="L70" i="23"/>
  <c r="M70" i="23" s="1"/>
  <c r="F70" i="23"/>
  <c r="E70" i="23"/>
  <c r="Q68" i="23"/>
  <c r="M68" i="23"/>
  <c r="Q67" i="23"/>
  <c r="L67" i="23"/>
  <c r="K67" i="23"/>
  <c r="J67" i="23"/>
  <c r="I67" i="23"/>
  <c r="H67" i="23"/>
  <c r="G67" i="23"/>
  <c r="F67" i="23"/>
  <c r="E67" i="23"/>
  <c r="M67" i="23" s="1"/>
  <c r="Q65" i="23"/>
  <c r="M65" i="23"/>
  <c r="Q64" i="23"/>
  <c r="L64" i="23"/>
  <c r="K64" i="23"/>
  <c r="J64" i="23"/>
  <c r="I64" i="23"/>
  <c r="H64" i="23"/>
  <c r="G64" i="23"/>
  <c r="F64" i="23"/>
  <c r="E64" i="23"/>
  <c r="M64" i="23" s="1"/>
  <c r="Q62" i="23"/>
  <c r="M62" i="23"/>
  <c r="Q61" i="23"/>
  <c r="L61" i="23"/>
  <c r="K61" i="23"/>
  <c r="J61" i="23"/>
  <c r="I61" i="23"/>
  <c r="H61" i="23"/>
  <c r="G61" i="23"/>
  <c r="F61" i="23"/>
  <c r="E61" i="23"/>
  <c r="M61" i="23" s="1"/>
  <c r="Q59" i="23"/>
  <c r="M59" i="23"/>
  <c r="Q58" i="23"/>
  <c r="L58" i="23"/>
  <c r="K58" i="23"/>
  <c r="J58" i="23"/>
  <c r="I58" i="23"/>
  <c r="H58" i="23"/>
  <c r="G58" i="23"/>
  <c r="F58" i="23"/>
  <c r="E58" i="23"/>
  <c r="M58" i="23" s="1"/>
  <c r="Q56" i="23"/>
  <c r="M56" i="23"/>
  <c r="Q55" i="23"/>
  <c r="L55" i="23"/>
  <c r="K55" i="23"/>
  <c r="J55" i="23"/>
  <c r="I55" i="23"/>
  <c r="H55" i="23"/>
  <c r="G55" i="23"/>
  <c r="F55" i="23"/>
  <c r="E55" i="23"/>
  <c r="M55" i="23" s="1"/>
  <c r="Q53" i="23"/>
  <c r="M53" i="23"/>
  <c r="Q52" i="23"/>
  <c r="M52" i="23"/>
  <c r="L51" i="23"/>
  <c r="Q51" i="23" s="1"/>
  <c r="K51" i="23"/>
  <c r="J51" i="23"/>
  <c r="I51" i="23"/>
  <c r="H51" i="23"/>
  <c r="G51" i="23"/>
  <c r="F51" i="23"/>
  <c r="E51" i="23"/>
  <c r="Q49" i="23"/>
  <c r="M49" i="23"/>
  <c r="L48" i="23"/>
  <c r="Q48" i="23" s="1"/>
  <c r="K48" i="23"/>
  <c r="J48" i="23"/>
  <c r="I48" i="23"/>
  <c r="H48" i="23"/>
  <c r="G48" i="23"/>
  <c r="F48" i="23"/>
  <c r="E48" i="23"/>
  <c r="M46" i="23"/>
  <c r="Q45" i="23"/>
  <c r="M45" i="23"/>
  <c r="L44" i="23"/>
  <c r="Q44" i="23" s="1"/>
  <c r="K44" i="23"/>
  <c r="J44" i="23"/>
  <c r="I44" i="23"/>
  <c r="H44" i="23"/>
  <c r="G44" i="23"/>
  <c r="F44" i="23"/>
  <c r="E44" i="23"/>
  <c r="M44" i="23" s="1"/>
  <c r="Q42" i="23"/>
  <c r="M42" i="23"/>
  <c r="L41" i="23"/>
  <c r="Q41" i="23" s="1"/>
  <c r="K41" i="23"/>
  <c r="J41" i="23"/>
  <c r="I41" i="23"/>
  <c r="H41" i="23"/>
  <c r="G41" i="23"/>
  <c r="F41" i="23"/>
  <c r="E41" i="23"/>
  <c r="M41" i="23" s="1"/>
  <c r="Q39" i="23"/>
  <c r="M39" i="23"/>
  <c r="L38" i="23"/>
  <c r="Q38" i="23" s="1"/>
  <c r="K38" i="23"/>
  <c r="J38" i="23"/>
  <c r="I38" i="23"/>
  <c r="H38" i="23"/>
  <c r="G38" i="23"/>
  <c r="F38" i="23"/>
  <c r="E38" i="23"/>
  <c r="M38" i="23" s="1"/>
  <c r="Q36" i="23"/>
  <c r="M36" i="23"/>
  <c r="L35" i="23"/>
  <c r="Q35" i="23" s="1"/>
  <c r="K35" i="23"/>
  <c r="J35" i="23"/>
  <c r="I35" i="23"/>
  <c r="H35" i="23"/>
  <c r="G35" i="23"/>
  <c r="F35" i="23"/>
  <c r="E35" i="23"/>
  <c r="M35" i="23" s="1"/>
  <c r="Q33" i="23"/>
  <c r="M33" i="23"/>
  <c r="Q32" i="23"/>
  <c r="M32" i="23"/>
  <c r="Q31" i="23"/>
  <c r="M31" i="23"/>
  <c r="L30" i="23"/>
  <c r="Q30" i="23" s="1"/>
  <c r="K30" i="23"/>
  <c r="J30" i="23"/>
  <c r="I30" i="23"/>
  <c r="H30" i="23"/>
  <c r="G30" i="23"/>
  <c r="F30" i="23"/>
  <c r="E30" i="23"/>
  <c r="Q28" i="23"/>
  <c r="M28" i="23"/>
  <c r="L27" i="23"/>
  <c r="Q27" i="23" s="1"/>
  <c r="K27" i="23"/>
  <c r="J27" i="23"/>
  <c r="I27" i="23"/>
  <c r="H27" i="23"/>
  <c r="G27" i="23"/>
  <c r="F27" i="23"/>
  <c r="E27" i="23"/>
  <c r="M27" i="23" s="1"/>
  <c r="M25" i="23"/>
  <c r="Q24" i="23"/>
  <c r="M24" i="23"/>
  <c r="L23" i="23"/>
  <c r="Q23" i="23" s="1"/>
  <c r="K23" i="23"/>
  <c r="J23" i="23"/>
  <c r="I23" i="23"/>
  <c r="H23" i="23"/>
  <c r="G23" i="23"/>
  <c r="F23" i="23"/>
  <c r="E23" i="23"/>
  <c r="Q21" i="23"/>
  <c r="M21" i="23"/>
  <c r="Q20" i="23"/>
  <c r="M20" i="23"/>
  <c r="L19" i="23"/>
  <c r="Q19" i="23" s="1"/>
  <c r="E19" i="23"/>
  <c r="F18" i="23"/>
  <c r="F11" i="23" s="1"/>
  <c r="E18" i="23"/>
  <c r="E11" i="23" s="1"/>
  <c r="Q17" i="23"/>
  <c r="M17" i="23"/>
  <c r="T16" i="23"/>
  <c r="Q16" i="23"/>
  <c r="M16" i="23"/>
  <c r="M15" i="23"/>
  <c r="Q14" i="23"/>
  <c r="Q13" i="23" s="1"/>
  <c r="M14" i="23"/>
  <c r="L13" i="23"/>
  <c r="L12" i="23" s="1"/>
  <c r="F13" i="23"/>
  <c r="E13" i="23"/>
  <c r="F12" i="23"/>
  <c r="E12" i="23"/>
  <c r="M30" i="23" l="1"/>
  <c r="M23" i="23"/>
  <c r="M12" i="23"/>
  <c r="M13" i="23"/>
  <c r="L18" i="23"/>
  <c r="M18" i="23" s="1"/>
  <c r="M19" i="23"/>
  <c r="M48" i="23"/>
  <c r="M51" i="23"/>
  <c r="M77" i="23"/>
  <c r="Q75" i="22"/>
  <c r="Q73" i="22"/>
  <c r="Q65" i="22"/>
  <c r="Q62" i="22"/>
  <c r="Q59" i="22"/>
  <c r="Q48" i="22"/>
  <c r="Q53" i="22"/>
  <c r="Q52" i="22"/>
  <c r="Q33" i="22"/>
  <c r="Q32" i="22"/>
  <c r="M88" i="22"/>
  <c r="M87" i="22"/>
  <c r="M86" i="22"/>
  <c r="M85" i="22"/>
  <c r="L85" i="22"/>
  <c r="M83" i="22"/>
  <c r="M82" i="22"/>
  <c r="M81" i="22"/>
  <c r="M80" i="22"/>
  <c r="M79" i="22"/>
  <c r="L78" i="22"/>
  <c r="L77" i="22" s="1"/>
  <c r="M77" i="22" s="1"/>
  <c r="M75" i="22"/>
  <c r="M74" i="22"/>
  <c r="L73" i="22"/>
  <c r="M73" i="22" s="1"/>
  <c r="M71" i="22"/>
  <c r="M70" i="22"/>
  <c r="L70" i="22"/>
  <c r="M68" i="22"/>
  <c r="L67" i="22"/>
  <c r="M67" i="22" s="1"/>
  <c r="M65" i="22"/>
  <c r="L64" i="22"/>
  <c r="M64" i="22" s="1"/>
  <c r="M62" i="22"/>
  <c r="L61" i="22"/>
  <c r="M61" i="22" s="1"/>
  <c r="M59" i="22"/>
  <c r="M58" i="22"/>
  <c r="L58" i="22"/>
  <c r="M56" i="22"/>
  <c r="L55" i="22"/>
  <c r="M55" i="22" s="1"/>
  <c r="M53" i="22"/>
  <c r="M52" i="22"/>
  <c r="L51" i="22"/>
  <c r="M51" i="22" s="1"/>
  <c r="M49" i="22"/>
  <c r="L48" i="22"/>
  <c r="M48" i="22" s="1"/>
  <c r="M46" i="22"/>
  <c r="M45" i="22"/>
  <c r="L44" i="22"/>
  <c r="M44" i="22" s="1"/>
  <c r="M42" i="22"/>
  <c r="L41" i="22"/>
  <c r="M41" i="22" s="1"/>
  <c r="M39" i="22"/>
  <c r="M38" i="22"/>
  <c r="L38" i="22"/>
  <c r="M36" i="22"/>
  <c r="L35" i="22"/>
  <c r="M35" i="22" s="1"/>
  <c r="M33" i="22"/>
  <c r="M32" i="22"/>
  <c r="M31" i="22"/>
  <c r="M30" i="22"/>
  <c r="L30" i="22"/>
  <c r="M28" i="22"/>
  <c r="L27" i="22"/>
  <c r="M27" i="22" s="1"/>
  <c r="M25" i="22"/>
  <c r="M24" i="22"/>
  <c r="L23" i="22"/>
  <c r="M23" i="22" s="1"/>
  <c r="M21" i="22"/>
  <c r="M20" i="22"/>
  <c r="L19" i="22"/>
  <c r="L18" i="22" s="1"/>
  <c r="M18" i="22" s="1"/>
  <c r="M17" i="22"/>
  <c r="M16" i="22"/>
  <c r="M15" i="22"/>
  <c r="M14" i="22"/>
  <c r="L13" i="22"/>
  <c r="L12" i="22" s="1"/>
  <c r="L11" i="23" l="1"/>
  <c r="M11" i="23" s="1"/>
  <c r="M12" i="22"/>
  <c r="L11" i="22"/>
  <c r="M11" i="22" s="1"/>
  <c r="M13" i="22"/>
  <c r="M19" i="22"/>
  <c r="M78" i="22"/>
  <c r="Q88" i="22"/>
  <c r="F85" i="22"/>
  <c r="E85" i="22"/>
  <c r="F79" i="22"/>
  <c r="F78" i="22" s="1"/>
  <c r="F77" i="22" s="1"/>
  <c r="E79" i="22"/>
  <c r="E78" i="22" s="1"/>
  <c r="E77" i="22" s="1"/>
  <c r="K77" i="22"/>
  <c r="J77" i="22"/>
  <c r="I77" i="22"/>
  <c r="H77" i="22"/>
  <c r="G77" i="22"/>
  <c r="Q74" i="22"/>
  <c r="K73" i="22"/>
  <c r="J73" i="22"/>
  <c r="I73" i="22"/>
  <c r="H73" i="22"/>
  <c r="G73" i="22"/>
  <c r="F73" i="22"/>
  <c r="E73" i="22"/>
  <c r="F70" i="22"/>
  <c r="E70" i="22"/>
  <c r="Q68" i="22"/>
  <c r="Q67" i="22"/>
  <c r="K67" i="22"/>
  <c r="J67" i="22"/>
  <c r="I67" i="22"/>
  <c r="H67" i="22"/>
  <c r="G67" i="22"/>
  <c r="F67" i="22"/>
  <c r="E67" i="22"/>
  <c r="Q64" i="22"/>
  <c r="K64" i="22"/>
  <c r="J64" i="22"/>
  <c r="I64" i="22"/>
  <c r="H64" i="22"/>
  <c r="G64" i="22"/>
  <c r="F64" i="22"/>
  <c r="E64" i="22"/>
  <c r="Q61" i="22"/>
  <c r="K61" i="22"/>
  <c r="J61" i="22"/>
  <c r="I61" i="22"/>
  <c r="H61" i="22"/>
  <c r="G61" i="22"/>
  <c r="F61" i="22"/>
  <c r="E61" i="22"/>
  <c r="Q58" i="22"/>
  <c r="K58" i="22"/>
  <c r="J58" i="22"/>
  <c r="I58" i="22"/>
  <c r="H58" i="22"/>
  <c r="G58" i="22"/>
  <c r="F58" i="22"/>
  <c r="E58" i="22"/>
  <c r="Q56" i="22"/>
  <c r="Q55" i="22"/>
  <c r="K55" i="22"/>
  <c r="J55" i="22"/>
  <c r="I55" i="22"/>
  <c r="H55" i="22"/>
  <c r="G55" i="22"/>
  <c r="F55" i="22"/>
  <c r="E55" i="22"/>
  <c r="Q51" i="22"/>
  <c r="K51" i="22"/>
  <c r="J51" i="22"/>
  <c r="I51" i="22"/>
  <c r="H51" i="22"/>
  <c r="G51" i="22"/>
  <c r="F51" i="22"/>
  <c r="E51" i="22"/>
  <c r="Q49" i="22"/>
  <c r="K48" i="22"/>
  <c r="J48" i="22"/>
  <c r="I48" i="22"/>
  <c r="H48" i="22"/>
  <c r="G48" i="22"/>
  <c r="F48" i="22"/>
  <c r="E48" i="22"/>
  <c r="Q45" i="22"/>
  <c r="Q44" i="22"/>
  <c r="K44" i="22"/>
  <c r="J44" i="22"/>
  <c r="I44" i="22"/>
  <c r="H44" i="22"/>
  <c r="G44" i="22"/>
  <c r="F44" i="22"/>
  <c r="E44" i="22"/>
  <c r="Q42" i="22"/>
  <c r="Q41" i="22"/>
  <c r="K41" i="22"/>
  <c r="J41" i="22"/>
  <c r="I41" i="22"/>
  <c r="H41" i="22"/>
  <c r="G41" i="22"/>
  <c r="F41" i="22"/>
  <c r="E41" i="22"/>
  <c r="Q39" i="22"/>
  <c r="Q38" i="22"/>
  <c r="K38" i="22"/>
  <c r="J38" i="22"/>
  <c r="I38" i="22"/>
  <c r="H38" i="22"/>
  <c r="G38" i="22"/>
  <c r="F38" i="22"/>
  <c r="E38" i="22"/>
  <c r="Q36" i="22"/>
  <c r="Q35" i="22"/>
  <c r="K35" i="22"/>
  <c r="J35" i="22"/>
  <c r="I35" i="22"/>
  <c r="H35" i="22"/>
  <c r="G35" i="22"/>
  <c r="F35" i="22"/>
  <c r="E35" i="22"/>
  <c r="Q31" i="22"/>
  <c r="Q30" i="22"/>
  <c r="K30" i="22"/>
  <c r="J30" i="22"/>
  <c r="I30" i="22"/>
  <c r="H30" i="22"/>
  <c r="G30" i="22"/>
  <c r="F30" i="22"/>
  <c r="E30" i="22"/>
  <c r="Q28" i="22"/>
  <c r="Q27" i="22"/>
  <c r="K27" i="22"/>
  <c r="J27" i="22"/>
  <c r="I27" i="22"/>
  <c r="H27" i="22"/>
  <c r="G27" i="22"/>
  <c r="F27" i="22"/>
  <c r="E27" i="22"/>
  <c r="Q24" i="22"/>
  <c r="Q23" i="22"/>
  <c r="K23" i="22"/>
  <c r="J23" i="22"/>
  <c r="I23" i="22"/>
  <c r="H23" i="22"/>
  <c r="G23" i="22"/>
  <c r="F23" i="22"/>
  <c r="E23" i="22"/>
  <c r="Q21" i="22"/>
  <c r="Q20" i="22"/>
  <c r="Q19" i="22"/>
  <c r="E19" i="22"/>
  <c r="F18" i="22"/>
  <c r="E18" i="22"/>
  <c r="Q17" i="22"/>
  <c r="T16" i="22"/>
  <c r="Q16" i="22"/>
  <c r="Q14" i="22"/>
  <c r="Q13" i="22"/>
  <c r="F13" i="22"/>
  <c r="E13" i="22"/>
  <c r="F12" i="22"/>
  <c r="E12" i="22"/>
  <c r="F11" i="22"/>
  <c r="E11" i="22"/>
  <c r="Q77" i="22" l="1"/>
  <c r="Q78" i="22"/>
  <c r="L58" i="20"/>
  <c r="Q88" i="21" l="1"/>
  <c r="M88" i="21"/>
  <c r="M87" i="21"/>
  <c r="M86" i="21"/>
  <c r="L85" i="21"/>
  <c r="F85" i="21"/>
  <c r="E85" i="21"/>
  <c r="M85" i="21" s="1"/>
  <c r="M83" i="21"/>
  <c r="M82" i="21"/>
  <c r="M81" i="21"/>
  <c r="M80" i="21"/>
  <c r="M79" i="21"/>
  <c r="F79" i="21"/>
  <c r="E79" i="21"/>
  <c r="Q78" i="21"/>
  <c r="L78" i="21"/>
  <c r="F78" i="21"/>
  <c r="E78" i="21"/>
  <c r="M78" i="21" s="1"/>
  <c r="Q77" i="21"/>
  <c r="L77" i="21"/>
  <c r="K77" i="21"/>
  <c r="J77" i="21"/>
  <c r="I77" i="21"/>
  <c r="H77" i="21"/>
  <c r="G77" i="21"/>
  <c r="F77" i="21"/>
  <c r="M75" i="21"/>
  <c r="Q74" i="21"/>
  <c r="M74" i="21"/>
  <c r="L73" i="21"/>
  <c r="Q73" i="21" s="1"/>
  <c r="K73" i="21"/>
  <c r="J73" i="21"/>
  <c r="I73" i="21"/>
  <c r="H73" i="21"/>
  <c r="G73" i="21"/>
  <c r="F73" i="21"/>
  <c r="E73" i="21"/>
  <c r="M71" i="21"/>
  <c r="L70" i="21"/>
  <c r="F70" i="21"/>
  <c r="E70" i="21"/>
  <c r="M70" i="21" s="1"/>
  <c r="Q68" i="21"/>
  <c r="M68" i="21"/>
  <c r="L67" i="21"/>
  <c r="Q67" i="21" s="1"/>
  <c r="K67" i="21"/>
  <c r="J67" i="21"/>
  <c r="I67" i="21"/>
  <c r="H67" i="21"/>
  <c r="G67" i="21"/>
  <c r="F67" i="21"/>
  <c r="E67" i="21"/>
  <c r="M67" i="21" s="1"/>
  <c r="Q65" i="21"/>
  <c r="M65" i="21"/>
  <c r="L64" i="21"/>
  <c r="Q64" i="21" s="1"/>
  <c r="K64" i="21"/>
  <c r="J64" i="21"/>
  <c r="I64" i="21"/>
  <c r="H64" i="21"/>
  <c r="G64" i="21"/>
  <c r="F64" i="21"/>
  <c r="E64" i="21"/>
  <c r="Q62" i="21"/>
  <c r="M62" i="21"/>
  <c r="L61" i="21"/>
  <c r="Q61" i="21" s="1"/>
  <c r="K61" i="21"/>
  <c r="J61" i="21"/>
  <c r="I61" i="21"/>
  <c r="H61" i="21"/>
  <c r="G61" i="21"/>
  <c r="F61" i="21"/>
  <c r="E61" i="21"/>
  <c r="M61" i="21" s="1"/>
  <c r="Q59" i="21"/>
  <c r="M59" i="21"/>
  <c r="L58" i="21"/>
  <c r="Q58" i="21" s="1"/>
  <c r="K58" i="21"/>
  <c r="J58" i="21"/>
  <c r="I58" i="21"/>
  <c r="H58" i="21"/>
  <c r="G58" i="21"/>
  <c r="F58" i="21"/>
  <c r="E58" i="21"/>
  <c r="Q56" i="21"/>
  <c r="M56" i="21"/>
  <c r="L55" i="21"/>
  <c r="Q55" i="21" s="1"/>
  <c r="K55" i="21"/>
  <c r="J55" i="21"/>
  <c r="I55" i="21"/>
  <c r="H55" i="21"/>
  <c r="G55" i="21"/>
  <c r="F55" i="21"/>
  <c r="E55" i="21"/>
  <c r="M55" i="21" s="1"/>
  <c r="M53" i="21"/>
  <c r="Q52" i="21"/>
  <c r="M52" i="21"/>
  <c r="L51" i="21"/>
  <c r="Q51" i="21" s="1"/>
  <c r="K51" i="21"/>
  <c r="J51" i="21"/>
  <c r="I51" i="21"/>
  <c r="H51" i="21"/>
  <c r="G51" i="21"/>
  <c r="F51" i="21"/>
  <c r="E51" i="21"/>
  <c r="Q49" i="21"/>
  <c r="M49" i="21"/>
  <c r="L48" i="21"/>
  <c r="K48" i="21"/>
  <c r="J48" i="21"/>
  <c r="I48" i="21"/>
  <c r="H48" i="21"/>
  <c r="G48" i="21"/>
  <c r="F48" i="21"/>
  <c r="E48" i="21"/>
  <c r="M48" i="21" s="1"/>
  <c r="M46" i="21"/>
  <c r="Q45" i="21"/>
  <c r="M45" i="21"/>
  <c r="Q44" i="21"/>
  <c r="L44" i="21"/>
  <c r="K44" i="21"/>
  <c r="J44" i="21"/>
  <c r="I44" i="21"/>
  <c r="H44" i="21"/>
  <c r="G44" i="21"/>
  <c r="F44" i="21"/>
  <c r="E44" i="21"/>
  <c r="M44" i="21" s="1"/>
  <c r="Q42" i="21"/>
  <c r="M42" i="21"/>
  <c r="Q41" i="21"/>
  <c r="L41" i="21"/>
  <c r="K41" i="21"/>
  <c r="J41" i="21"/>
  <c r="I41" i="21"/>
  <c r="H41" i="21"/>
  <c r="G41" i="21"/>
  <c r="F41" i="21"/>
  <c r="E41" i="21"/>
  <c r="M41" i="21" s="1"/>
  <c r="Q39" i="21"/>
  <c r="M39" i="21"/>
  <c r="Q38" i="21"/>
  <c r="L38" i="21"/>
  <c r="K38" i="21"/>
  <c r="J38" i="21"/>
  <c r="I38" i="21"/>
  <c r="H38" i="21"/>
  <c r="G38" i="21"/>
  <c r="F38" i="21"/>
  <c r="E38" i="21"/>
  <c r="M38" i="21" s="1"/>
  <c r="Q36" i="21"/>
  <c r="M36" i="21"/>
  <c r="Q35" i="21"/>
  <c r="L35" i="21"/>
  <c r="K35" i="21"/>
  <c r="J35" i="21"/>
  <c r="I35" i="21"/>
  <c r="H35" i="21"/>
  <c r="G35" i="21"/>
  <c r="F35" i="21"/>
  <c r="E35" i="21"/>
  <c r="M35" i="21" s="1"/>
  <c r="Q33" i="21"/>
  <c r="M33" i="21"/>
  <c r="M32" i="21"/>
  <c r="Q31" i="21"/>
  <c r="M31" i="21"/>
  <c r="L30" i="21"/>
  <c r="Q30" i="21" s="1"/>
  <c r="K30" i="21"/>
  <c r="J30" i="21"/>
  <c r="I30" i="21"/>
  <c r="H30" i="21"/>
  <c r="G30" i="21"/>
  <c r="F30" i="21"/>
  <c r="E30" i="21"/>
  <c r="Q28" i="21"/>
  <c r="M28" i="21"/>
  <c r="L27" i="21"/>
  <c r="Q27" i="21" s="1"/>
  <c r="K27" i="21"/>
  <c r="J27" i="21"/>
  <c r="I27" i="21"/>
  <c r="H27" i="21"/>
  <c r="G27" i="21"/>
  <c r="F27" i="21"/>
  <c r="E27" i="21"/>
  <c r="M25" i="21"/>
  <c r="Q24" i="21"/>
  <c r="M24" i="21"/>
  <c r="L23" i="21"/>
  <c r="Q23" i="21" s="1"/>
  <c r="K23" i="21"/>
  <c r="J23" i="21"/>
  <c r="I23" i="21"/>
  <c r="H23" i="21"/>
  <c r="G23" i="21"/>
  <c r="F23" i="21"/>
  <c r="E23" i="21"/>
  <c r="Q21" i="21"/>
  <c r="M21" i="21"/>
  <c r="Q20" i="21"/>
  <c r="M20" i="21"/>
  <c r="L19" i="21"/>
  <c r="Q19" i="21" s="1"/>
  <c r="E19" i="21"/>
  <c r="F18" i="21"/>
  <c r="F11" i="21" s="1"/>
  <c r="E18" i="21"/>
  <c r="E11" i="21" s="1"/>
  <c r="Q17" i="21"/>
  <c r="M17" i="21"/>
  <c r="T16" i="21"/>
  <c r="Q16" i="21"/>
  <c r="M16" i="21"/>
  <c r="M15" i="21"/>
  <c r="Q14" i="21"/>
  <c r="Q13" i="21" s="1"/>
  <c r="M14" i="21"/>
  <c r="L13" i="21"/>
  <c r="M13" i="21" s="1"/>
  <c r="F13" i="21"/>
  <c r="E13" i="21"/>
  <c r="F12" i="21"/>
  <c r="E12" i="21"/>
  <c r="Q88" i="20"/>
  <c r="M88" i="20"/>
  <c r="M87" i="20"/>
  <c r="M86" i="20"/>
  <c r="L85" i="20"/>
  <c r="M85" i="20" s="1"/>
  <c r="F85" i="20"/>
  <c r="E85" i="20"/>
  <c r="M83" i="20"/>
  <c r="M82" i="20"/>
  <c r="M81" i="20"/>
  <c r="M80" i="20"/>
  <c r="F79" i="20"/>
  <c r="E79" i="20"/>
  <c r="M79" i="20" s="1"/>
  <c r="Q78" i="20"/>
  <c r="L78" i="20"/>
  <c r="M78" i="20" s="1"/>
  <c r="F78" i="20"/>
  <c r="F77" i="20" s="1"/>
  <c r="E78" i="20"/>
  <c r="E77" i="20" s="1"/>
  <c r="L77" i="20"/>
  <c r="Q77" i="20" s="1"/>
  <c r="K77" i="20"/>
  <c r="J77" i="20"/>
  <c r="I77" i="20"/>
  <c r="H77" i="20"/>
  <c r="G77" i="20"/>
  <c r="M75" i="20"/>
  <c r="Q74" i="20"/>
  <c r="M74" i="20"/>
  <c r="L73" i="20"/>
  <c r="M73" i="20" s="1"/>
  <c r="K73" i="20"/>
  <c r="J73" i="20"/>
  <c r="I73" i="20"/>
  <c r="H73" i="20"/>
  <c r="G73" i="20"/>
  <c r="F73" i="20"/>
  <c r="E73" i="20"/>
  <c r="M71" i="20"/>
  <c r="L70" i="20"/>
  <c r="M70" i="20" s="1"/>
  <c r="F70" i="20"/>
  <c r="E70" i="20"/>
  <c r="Q68" i="20"/>
  <c r="M68" i="20"/>
  <c r="Q67" i="20"/>
  <c r="L67" i="20"/>
  <c r="K67" i="20"/>
  <c r="J67" i="20"/>
  <c r="I67" i="20"/>
  <c r="H67" i="20"/>
  <c r="G67" i="20"/>
  <c r="F67" i="20"/>
  <c r="E67" i="20"/>
  <c r="M67" i="20" s="1"/>
  <c r="Q65" i="20"/>
  <c r="M65" i="20"/>
  <c r="L64" i="20"/>
  <c r="Q64" i="20" s="1"/>
  <c r="K64" i="20"/>
  <c r="J64" i="20"/>
  <c r="I64" i="20"/>
  <c r="H64" i="20"/>
  <c r="G64" i="20"/>
  <c r="F64" i="20"/>
  <c r="E64" i="20"/>
  <c r="Q62" i="20"/>
  <c r="M62" i="20"/>
  <c r="Q61" i="20"/>
  <c r="L61" i="20"/>
  <c r="K61" i="20"/>
  <c r="J61" i="20"/>
  <c r="I61" i="20"/>
  <c r="H61" i="20"/>
  <c r="G61" i="20"/>
  <c r="F61" i="20"/>
  <c r="E61" i="20"/>
  <c r="M61" i="20" s="1"/>
  <c r="Q59" i="20"/>
  <c r="M59" i="20"/>
  <c r="Q58" i="20"/>
  <c r="K58" i="20"/>
  <c r="J58" i="20"/>
  <c r="I58" i="20"/>
  <c r="H58" i="20"/>
  <c r="G58" i="20"/>
  <c r="F58" i="20"/>
  <c r="E58" i="20"/>
  <c r="M58" i="20" s="1"/>
  <c r="Q56" i="20"/>
  <c r="M56" i="20"/>
  <c r="Q55" i="20"/>
  <c r="L55" i="20"/>
  <c r="K55" i="20"/>
  <c r="J55" i="20"/>
  <c r="I55" i="20"/>
  <c r="H55" i="20"/>
  <c r="G55" i="20"/>
  <c r="F55" i="20"/>
  <c r="E55" i="20"/>
  <c r="M55" i="20" s="1"/>
  <c r="M53" i="20"/>
  <c r="Q52" i="20"/>
  <c r="M52" i="20"/>
  <c r="L51" i="20"/>
  <c r="M51" i="20" s="1"/>
  <c r="K51" i="20"/>
  <c r="J51" i="20"/>
  <c r="I51" i="20"/>
  <c r="H51" i="20"/>
  <c r="G51" i="20"/>
  <c r="F51" i="20"/>
  <c r="E51" i="20"/>
  <c r="Q49" i="20"/>
  <c r="M49" i="20"/>
  <c r="L48" i="20"/>
  <c r="K48" i="20"/>
  <c r="J48" i="20"/>
  <c r="I48" i="20"/>
  <c r="H48" i="20"/>
  <c r="G48" i="20"/>
  <c r="F48" i="20"/>
  <c r="E48" i="20"/>
  <c r="M46" i="20"/>
  <c r="Q45" i="20"/>
  <c r="M45" i="20"/>
  <c r="Q44" i="20"/>
  <c r="L44" i="20"/>
  <c r="M44" i="20" s="1"/>
  <c r="K44" i="20"/>
  <c r="J44" i="20"/>
  <c r="I44" i="20"/>
  <c r="H44" i="20"/>
  <c r="G44" i="20"/>
  <c r="F44" i="20"/>
  <c r="E44" i="20"/>
  <c r="Q42" i="20"/>
  <c r="M42" i="20"/>
  <c r="Q41" i="20"/>
  <c r="L41" i="20"/>
  <c r="M41" i="20" s="1"/>
  <c r="K41" i="20"/>
  <c r="J41" i="20"/>
  <c r="I41" i="20"/>
  <c r="H41" i="20"/>
  <c r="G41" i="20"/>
  <c r="F41" i="20"/>
  <c r="E41" i="20"/>
  <c r="Q39" i="20"/>
  <c r="M39" i="20"/>
  <c r="Q38" i="20"/>
  <c r="L38" i="20"/>
  <c r="M38" i="20" s="1"/>
  <c r="K38" i="20"/>
  <c r="J38" i="20"/>
  <c r="I38" i="20"/>
  <c r="H38" i="20"/>
  <c r="G38" i="20"/>
  <c r="F38" i="20"/>
  <c r="E38" i="20"/>
  <c r="Q36" i="20"/>
  <c r="M36" i="20"/>
  <c r="Q35" i="20"/>
  <c r="L35" i="20"/>
  <c r="M35" i="20" s="1"/>
  <c r="K35" i="20"/>
  <c r="J35" i="20"/>
  <c r="I35" i="20"/>
  <c r="H35" i="20"/>
  <c r="G35" i="20"/>
  <c r="F35" i="20"/>
  <c r="E35" i="20"/>
  <c r="Q33" i="20"/>
  <c r="M33" i="20"/>
  <c r="M32" i="20"/>
  <c r="Q31" i="20"/>
  <c r="M31" i="20"/>
  <c r="L30" i="20"/>
  <c r="Q30" i="20" s="1"/>
  <c r="K30" i="20"/>
  <c r="J30" i="20"/>
  <c r="I30" i="20"/>
  <c r="H30" i="20"/>
  <c r="G30" i="20"/>
  <c r="F30" i="20"/>
  <c r="E30" i="20"/>
  <c r="Q28" i="20"/>
  <c r="M28" i="20"/>
  <c r="Q27" i="20"/>
  <c r="L27" i="20"/>
  <c r="K27" i="20"/>
  <c r="J27" i="20"/>
  <c r="I27" i="20"/>
  <c r="H27" i="20"/>
  <c r="G27" i="20"/>
  <c r="F27" i="20"/>
  <c r="E27" i="20"/>
  <c r="M27" i="20" s="1"/>
  <c r="M25" i="20"/>
  <c r="Q24" i="20"/>
  <c r="M24" i="20"/>
  <c r="L23" i="20"/>
  <c r="M23" i="20" s="1"/>
  <c r="K23" i="20"/>
  <c r="J23" i="20"/>
  <c r="I23" i="20"/>
  <c r="H23" i="20"/>
  <c r="G23" i="20"/>
  <c r="F23" i="20"/>
  <c r="E23" i="20"/>
  <c r="Q21" i="20"/>
  <c r="M21" i="20"/>
  <c r="Q20" i="20"/>
  <c r="M20" i="20"/>
  <c r="L19" i="20"/>
  <c r="L18" i="20" s="1"/>
  <c r="M18" i="20" s="1"/>
  <c r="E19" i="20"/>
  <c r="F18" i="20"/>
  <c r="F11" i="20" s="1"/>
  <c r="E18" i="20"/>
  <c r="Q17" i="20"/>
  <c r="M17" i="20"/>
  <c r="T16" i="20"/>
  <c r="Q16" i="20"/>
  <c r="M16" i="20"/>
  <c r="M15" i="20"/>
  <c r="Q14" i="20"/>
  <c r="Q13" i="20" s="1"/>
  <c r="M14" i="20"/>
  <c r="L13" i="20"/>
  <c r="L12" i="20" s="1"/>
  <c r="F13" i="20"/>
  <c r="E13" i="20"/>
  <c r="E12" i="20" s="1"/>
  <c r="E11" i="20" s="1"/>
  <c r="F12" i="20"/>
  <c r="M64" i="21" l="1"/>
  <c r="M58" i="21"/>
  <c r="M51" i="21"/>
  <c r="M30" i="21"/>
  <c r="M27" i="21"/>
  <c r="M23" i="21"/>
  <c r="M64" i="20"/>
  <c r="Q51" i="20"/>
  <c r="M48" i="20"/>
  <c r="M30" i="20"/>
  <c r="Q23" i="20"/>
  <c r="L12" i="21"/>
  <c r="L18" i="21"/>
  <c r="M18" i="21" s="1"/>
  <c r="M19" i="21"/>
  <c r="M73" i="21"/>
  <c r="E77" i="21"/>
  <c r="M77" i="21" s="1"/>
  <c r="M12" i="20"/>
  <c r="L11" i="20"/>
  <c r="M11" i="20" s="1"/>
  <c r="M13" i="20"/>
  <c r="M19" i="20"/>
  <c r="Q19" i="20"/>
  <c r="Q73" i="20"/>
  <c r="M77" i="20"/>
  <c r="L18" i="19"/>
  <c r="F18" i="19"/>
  <c r="L11" i="19"/>
  <c r="F11" i="19"/>
  <c r="Q88" i="19"/>
  <c r="M88" i="19"/>
  <c r="M87" i="19"/>
  <c r="M86" i="19"/>
  <c r="L85" i="19"/>
  <c r="M85" i="19" s="1"/>
  <c r="F85" i="19"/>
  <c r="E85" i="19"/>
  <c r="M83" i="19"/>
  <c r="M82" i="19"/>
  <c r="M81" i="19"/>
  <c r="M80" i="19"/>
  <c r="F79" i="19"/>
  <c r="E79" i="19"/>
  <c r="M79" i="19" s="1"/>
  <c r="Q78" i="19"/>
  <c r="L78" i="19"/>
  <c r="M78" i="19" s="1"/>
  <c r="F78" i="19"/>
  <c r="F77" i="19" s="1"/>
  <c r="E78" i="19"/>
  <c r="E77" i="19" s="1"/>
  <c r="L77" i="19"/>
  <c r="Q77" i="19" s="1"/>
  <c r="K77" i="19"/>
  <c r="J77" i="19"/>
  <c r="I77" i="19"/>
  <c r="H77" i="19"/>
  <c r="G77" i="19"/>
  <c r="M75" i="19"/>
  <c r="Q74" i="19"/>
  <c r="M74" i="19"/>
  <c r="L73" i="19"/>
  <c r="Q73" i="19" s="1"/>
  <c r="K73" i="19"/>
  <c r="J73" i="19"/>
  <c r="I73" i="19"/>
  <c r="H73" i="19"/>
  <c r="G73" i="19"/>
  <c r="F73" i="19"/>
  <c r="E73" i="19"/>
  <c r="M71" i="19"/>
  <c r="L70" i="19"/>
  <c r="M70" i="19" s="1"/>
  <c r="F70" i="19"/>
  <c r="E70" i="19"/>
  <c r="Q68" i="19"/>
  <c r="M68" i="19"/>
  <c r="Q67" i="19"/>
  <c r="L67" i="19"/>
  <c r="K67" i="19"/>
  <c r="J67" i="19"/>
  <c r="I67" i="19"/>
  <c r="H67" i="19"/>
  <c r="G67" i="19"/>
  <c r="F67" i="19"/>
  <c r="E67" i="19"/>
  <c r="M67" i="19" s="1"/>
  <c r="Q65" i="19"/>
  <c r="M65" i="19"/>
  <c r="Q64" i="19"/>
  <c r="L64" i="19"/>
  <c r="K64" i="19"/>
  <c r="J64" i="19"/>
  <c r="I64" i="19"/>
  <c r="H64" i="19"/>
  <c r="G64" i="19"/>
  <c r="F64" i="19"/>
  <c r="E64" i="19"/>
  <c r="M64" i="19" s="1"/>
  <c r="Q62" i="19"/>
  <c r="M62" i="19"/>
  <c r="Q61" i="19"/>
  <c r="L61" i="19"/>
  <c r="K61" i="19"/>
  <c r="J61" i="19"/>
  <c r="I61" i="19"/>
  <c r="H61" i="19"/>
  <c r="G61" i="19"/>
  <c r="F61" i="19"/>
  <c r="E61" i="19"/>
  <c r="M61" i="19" s="1"/>
  <c r="Q59" i="19"/>
  <c r="M59" i="19"/>
  <c r="Q58" i="19"/>
  <c r="L58" i="19"/>
  <c r="K58" i="19"/>
  <c r="J58" i="19"/>
  <c r="I58" i="19"/>
  <c r="H58" i="19"/>
  <c r="G58" i="19"/>
  <c r="F58" i="19"/>
  <c r="E58" i="19"/>
  <c r="M58" i="19" s="1"/>
  <c r="Q56" i="19"/>
  <c r="M56" i="19"/>
  <c r="Q55" i="19"/>
  <c r="L55" i="19"/>
  <c r="K55" i="19"/>
  <c r="J55" i="19"/>
  <c r="I55" i="19"/>
  <c r="H55" i="19"/>
  <c r="G55" i="19"/>
  <c r="F55" i="19"/>
  <c r="E55" i="19"/>
  <c r="M55" i="19" s="1"/>
  <c r="M53" i="19"/>
  <c r="Q52" i="19"/>
  <c r="M52" i="19"/>
  <c r="Q51" i="19"/>
  <c r="L51" i="19"/>
  <c r="M51" i="19" s="1"/>
  <c r="K51" i="19"/>
  <c r="J51" i="19"/>
  <c r="I51" i="19"/>
  <c r="H51" i="19"/>
  <c r="G51" i="19"/>
  <c r="F51" i="19"/>
  <c r="E51" i="19"/>
  <c r="Q49" i="19"/>
  <c r="M49" i="19"/>
  <c r="L48" i="19"/>
  <c r="K48" i="19"/>
  <c r="J48" i="19"/>
  <c r="I48" i="19"/>
  <c r="H48" i="19"/>
  <c r="G48" i="19"/>
  <c r="F48" i="19"/>
  <c r="E48" i="19"/>
  <c r="M48" i="19" s="1"/>
  <c r="M46" i="19"/>
  <c r="Q45" i="19"/>
  <c r="M45" i="19"/>
  <c r="Q44" i="19"/>
  <c r="L44" i="19"/>
  <c r="M44" i="19" s="1"/>
  <c r="K44" i="19"/>
  <c r="J44" i="19"/>
  <c r="I44" i="19"/>
  <c r="H44" i="19"/>
  <c r="G44" i="19"/>
  <c r="F44" i="19"/>
  <c r="E44" i="19"/>
  <c r="Q42" i="19"/>
  <c r="M42" i="19"/>
  <c r="Q41" i="19"/>
  <c r="L41" i="19"/>
  <c r="M41" i="19" s="1"/>
  <c r="K41" i="19"/>
  <c r="J41" i="19"/>
  <c r="I41" i="19"/>
  <c r="H41" i="19"/>
  <c r="G41" i="19"/>
  <c r="F41" i="19"/>
  <c r="E41" i="19"/>
  <c r="Q39" i="19"/>
  <c r="M39" i="19"/>
  <c r="Q38" i="19"/>
  <c r="L38" i="19"/>
  <c r="M38" i="19" s="1"/>
  <c r="K38" i="19"/>
  <c r="J38" i="19"/>
  <c r="I38" i="19"/>
  <c r="H38" i="19"/>
  <c r="G38" i="19"/>
  <c r="F38" i="19"/>
  <c r="E38" i="19"/>
  <c r="Q36" i="19"/>
  <c r="M36" i="19"/>
  <c r="Q35" i="19"/>
  <c r="L35" i="19"/>
  <c r="M35" i="19" s="1"/>
  <c r="K35" i="19"/>
  <c r="J35" i="19"/>
  <c r="I35" i="19"/>
  <c r="H35" i="19"/>
  <c r="G35" i="19"/>
  <c r="F35" i="19"/>
  <c r="E35" i="19"/>
  <c r="Q33" i="19"/>
  <c r="M33" i="19"/>
  <c r="M32" i="19"/>
  <c r="Q31" i="19"/>
  <c r="M31" i="19"/>
  <c r="Q30" i="19"/>
  <c r="L30" i="19"/>
  <c r="K30" i="19"/>
  <c r="J30" i="19"/>
  <c r="I30" i="19"/>
  <c r="H30" i="19"/>
  <c r="G30" i="19"/>
  <c r="F30" i="19"/>
  <c r="E30" i="19"/>
  <c r="M30" i="19" s="1"/>
  <c r="Q28" i="19"/>
  <c r="M28" i="19"/>
  <c r="Q27" i="19"/>
  <c r="L27" i="19"/>
  <c r="K27" i="19"/>
  <c r="J27" i="19"/>
  <c r="I27" i="19"/>
  <c r="H27" i="19"/>
  <c r="G27" i="19"/>
  <c r="F27" i="19"/>
  <c r="E27" i="19"/>
  <c r="M27" i="19" s="1"/>
  <c r="M25" i="19"/>
  <c r="Q24" i="19"/>
  <c r="M24" i="19"/>
  <c r="Q23" i="19"/>
  <c r="L23" i="19"/>
  <c r="M23" i="19" s="1"/>
  <c r="K23" i="19"/>
  <c r="J23" i="19"/>
  <c r="I23" i="19"/>
  <c r="H23" i="19"/>
  <c r="G23" i="19"/>
  <c r="F23" i="19"/>
  <c r="E23" i="19"/>
  <c r="Q21" i="19"/>
  <c r="M21" i="19"/>
  <c r="Q20" i="19"/>
  <c r="M20" i="19"/>
  <c r="L19" i="19"/>
  <c r="Q19" i="19" s="1"/>
  <c r="E19" i="19"/>
  <c r="E18" i="19"/>
  <c r="Q17" i="19"/>
  <c r="M17" i="19"/>
  <c r="T16" i="19"/>
  <c r="Q16" i="19"/>
  <c r="M16" i="19"/>
  <c r="M15" i="19"/>
  <c r="Q14" i="19"/>
  <c r="Q13" i="19" s="1"/>
  <c r="M14" i="19"/>
  <c r="L13" i="19"/>
  <c r="M13" i="19" s="1"/>
  <c r="F13" i="19"/>
  <c r="E13" i="19"/>
  <c r="F12" i="19"/>
  <c r="E12" i="19"/>
  <c r="E11" i="19"/>
  <c r="M12" i="21" l="1"/>
  <c r="L11" i="21"/>
  <c r="M11" i="21" s="1"/>
  <c r="L12" i="19"/>
  <c r="M18" i="19"/>
  <c r="M19" i="19"/>
  <c r="M73" i="19"/>
  <c r="M77" i="19"/>
  <c r="Q88" i="18"/>
  <c r="M88" i="18"/>
  <c r="M87" i="18"/>
  <c r="M86" i="18"/>
  <c r="L85" i="18"/>
  <c r="M85" i="18" s="1"/>
  <c r="F85" i="18"/>
  <c r="E85" i="18"/>
  <c r="M83" i="18"/>
  <c r="M82" i="18"/>
  <c r="M81" i="18"/>
  <c r="M80" i="18"/>
  <c r="F79" i="18"/>
  <c r="E79" i="18"/>
  <c r="M79" i="18" s="1"/>
  <c r="Q78" i="18"/>
  <c r="L78" i="18"/>
  <c r="M78" i="18" s="1"/>
  <c r="F78" i="18"/>
  <c r="F77" i="18" s="1"/>
  <c r="E78" i="18"/>
  <c r="E77" i="18" s="1"/>
  <c r="L77" i="18"/>
  <c r="Q77" i="18" s="1"/>
  <c r="K77" i="18"/>
  <c r="J77" i="18"/>
  <c r="I77" i="18"/>
  <c r="H77" i="18"/>
  <c r="G77" i="18"/>
  <c r="M75" i="18"/>
  <c r="Q74" i="18"/>
  <c r="M74" i="18"/>
  <c r="L73" i="18"/>
  <c r="Q73" i="18" s="1"/>
  <c r="K73" i="18"/>
  <c r="J73" i="18"/>
  <c r="I73" i="18"/>
  <c r="H73" i="18"/>
  <c r="G73" i="18"/>
  <c r="F73" i="18"/>
  <c r="E73" i="18"/>
  <c r="M71" i="18"/>
  <c r="L70" i="18"/>
  <c r="F70" i="18"/>
  <c r="E70" i="18"/>
  <c r="M70" i="18" s="1"/>
  <c r="Q68" i="18"/>
  <c r="M68" i="18"/>
  <c r="Q67" i="18"/>
  <c r="L67" i="18"/>
  <c r="K67" i="18"/>
  <c r="J67" i="18"/>
  <c r="I67" i="18"/>
  <c r="H67" i="18"/>
  <c r="G67" i="18"/>
  <c r="F67" i="18"/>
  <c r="E67" i="18"/>
  <c r="M67" i="18" s="1"/>
  <c r="Q65" i="18"/>
  <c r="M65" i="18"/>
  <c r="Q64" i="18"/>
  <c r="L64" i="18"/>
  <c r="K64" i="18"/>
  <c r="J64" i="18"/>
  <c r="I64" i="18"/>
  <c r="H64" i="18"/>
  <c r="G64" i="18"/>
  <c r="F64" i="18"/>
  <c r="E64" i="18"/>
  <c r="M64" i="18" s="1"/>
  <c r="Q62" i="18"/>
  <c r="M62" i="18"/>
  <c r="Q61" i="18"/>
  <c r="L61" i="18"/>
  <c r="K61" i="18"/>
  <c r="J61" i="18"/>
  <c r="I61" i="18"/>
  <c r="H61" i="18"/>
  <c r="G61" i="18"/>
  <c r="F61" i="18"/>
  <c r="E61" i="18"/>
  <c r="M61" i="18" s="1"/>
  <c r="Q59" i="18"/>
  <c r="M59" i="18"/>
  <c r="Q58" i="18"/>
  <c r="L58" i="18"/>
  <c r="K58" i="18"/>
  <c r="J58" i="18"/>
  <c r="I58" i="18"/>
  <c r="H58" i="18"/>
  <c r="G58" i="18"/>
  <c r="F58" i="18"/>
  <c r="E58" i="18"/>
  <c r="M58" i="18" s="1"/>
  <c r="Q56" i="18"/>
  <c r="M56" i="18"/>
  <c r="Q55" i="18"/>
  <c r="L55" i="18"/>
  <c r="K55" i="18"/>
  <c r="J55" i="18"/>
  <c r="I55" i="18"/>
  <c r="H55" i="18"/>
  <c r="G55" i="18"/>
  <c r="F55" i="18"/>
  <c r="E55" i="18"/>
  <c r="M55" i="18" s="1"/>
  <c r="M53" i="18"/>
  <c r="Q52" i="18"/>
  <c r="M52" i="18"/>
  <c r="Q51" i="18"/>
  <c r="L51" i="18"/>
  <c r="M51" i="18" s="1"/>
  <c r="K51" i="18"/>
  <c r="J51" i="18"/>
  <c r="I51" i="18"/>
  <c r="H51" i="18"/>
  <c r="G51" i="18"/>
  <c r="F51" i="18"/>
  <c r="E51" i="18"/>
  <c r="Q49" i="18"/>
  <c r="M49" i="18"/>
  <c r="L48" i="18"/>
  <c r="K48" i="18"/>
  <c r="J48" i="18"/>
  <c r="I48" i="18"/>
  <c r="H48" i="18"/>
  <c r="G48" i="18"/>
  <c r="F48" i="18"/>
  <c r="E48" i="18"/>
  <c r="M48" i="18" s="1"/>
  <c r="M46" i="18"/>
  <c r="Q45" i="18"/>
  <c r="M45" i="18"/>
  <c r="Q44" i="18"/>
  <c r="L44" i="18"/>
  <c r="M44" i="18" s="1"/>
  <c r="K44" i="18"/>
  <c r="J44" i="18"/>
  <c r="I44" i="18"/>
  <c r="H44" i="18"/>
  <c r="G44" i="18"/>
  <c r="F44" i="18"/>
  <c r="E44" i="18"/>
  <c r="Q42" i="18"/>
  <c r="M42" i="18"/>
  <c r="Q41" i="18"/>
  <c r="L41" i="18"/>
  <c r="M41" i="18" s="1"/>
  <c r="K41" i="18"/>
  <c r="J41" i="18"/>
  <c r="I41" i="18"/>
  <c r="H41" i="18"/>
  <c r="G41" i="18"/>
  <c r="F41" i="18"/>
  <c r="E41" i="18"/>
  <c r="Q39" i="18"/>
  <c r="M39" i="18"/>
  <c r="Q38" i="18"/>
  <c r="L38" i="18"/>
  <c r="M38" i="18" s="1"/>
  <c r="K38" i="18"/>
  <c r="J38" i="18"/>
  <c r="I38" i="18"/>
  <c r="H38" i="18"/>
  <c r="G38" i="18"/>
  <c r="F38" i="18"/>
  <c r="E38" i="18"/>
  <c r="Q36" i="18"/>
  <c r="M36" i="18"/>
  <c r="Q35" i="18"/>
  <c r="L35" i="18"/>
  <c r="M35" i="18" s="1"/>
  <c r="K35" i="18"/>
  <c r="J35" i="18"/>
  <c r="I35" i="18"/>
  <c r="H35" i="18"/>
  <c r="G35" i="18"/>
  <c r="F35" i="18"/>
  <c r="E35" i="18"/>
  <c r="Q33" i="18"/>
  <c r="M33" i="18"/>
  <c r="M32" i="18"/>
  <c r="Q31" i="18"/>
  <c r="M31" i="18"/>
  <c r="Q30" i="18"/>
  <c r="L30" i="18"/>
  <c r="K30" i="18"/>
  <c r="J30" i="18"/>
  <c r="I30" i="18"/>
  <c r="H30" i="18"/>
  <c r="G30" i="18"/>
  <c r="F30" i="18"/>
  <c r="E30" i="18"/>
  <c r="M30" i="18" s="1"/>
  <c r="Q28" i="18"/>
  <c r="M28" i="18"/>
  <c r="Q27" i="18"/>
  <c r="L27" i="18"/>
  <c r="K27" i="18"/>
  <c r="J27" i="18"/>
  <c r="I27" i="18"/>
  <c r="H27" i="18"/>
  <c r="G27" i="18"/>
  <c r="F27" i="18"/>
  <c r="E27" i="18"/>
  <c r="M27" i="18" s="1"/>
  <c r="M25" i="18"/>
  <c r="Q24" i="18"/>
  <c r="M24" i="18"/>
  <c r="Q23" i="18"/>
  <c r="L23" i="18"/>
  <c r="M23" i="18" s="1"/>
  <c r="K23" i="18"/>
  <c r="J23" i="18"/>
  <c r="I23" i="18"/>
  <c r="H23" i="18"/>
  <c r="G23" i="18"/>
  <c r="F23" i="18"/>
  <c r="E23" i="18"/>
  <c r="Q21" i="18"/>
  <c r="M21" i="18"/>
  <c r="Q20" i="18"/>
  <c r="M20" i="18"/>
  <c r="L19" i="18"/>
  <c r="M19" i="18" s="1"/>
  <c r="E19" i="18"/>
  <c r="F18" i="18"/>
  <c r="F11" i="18" s="1"/>
  <c r="E18" i="18"/>
  <c r="Q17" i="18"/>
  <c r="M17" i="18"/>
  <c r="T16" i="18"/>
  <c r="Q16" i="18"/>
  <c r="M16" i="18"/>
  <c r="M15" i="18"/>
  <c r="Q14" i="18"/>
  <c r="Q13" i="18" s="1"/>
  <c r="M14" i="18"/>
  <c r="L13" i="18"/>
  <c r="L12" i="18" s="1"/>
  <c r="F13" i="18"/>
  <c r="E13" i="18"/>
  <c r="F12" i="18"/>
  <c r="E12" i="18"/>
  <c r="E11" i="18"/>
  <c r="Q88" i="17"/>
  <c r="M88" i="17"/>
  <c r="M87" i="17"/>
  <c r="M86" i="17"/>
  <c r="L85" i="17"/>
  <c r="F85" i="17"/>
  <c r="E85" i="17"/>
  <c r="M85" i="17" s="1"/>
  <c r="M83" i="17"/>
  <c r="M82" i="17"/>
  <c r="M81" i="17"/>
  <c r="M80" i="17"/>
  <c r="M79" i="17"/>
  <c r="F79" i="17"/>
  <c r="F78" i="17" s="1"/>
  <c r="F77" i="17" s="1"/>
  <c r="E79" i="17"/>
  <c r="Q78" i="17"/>
  <c r="L78" i="17"/>
  <c r="L77" i="17" s="1"/>
  <c r="E78" i="17"/>
  <c r="M78" i="17" s="1"/>
  <c r="K77" i="17"/>
  <c r="J77" i="17"/>
  <c r="I77" i="17"/>
  <c r="H77" i="17"/>
  <c r="G77" i="17"/>
  <c r="M75" i="17"/>
  <c r="Q74" i="17"/>
  <c r="M74" i="17"/>
  <c r="L73" i="17"/>
  <c r="Q73" i="17" s="1"/>
  <c r="K73" i="17"/>
  <c r="J73" i="17"/>
  <c r="I73" i="17"/>
  <c r="H73" i="17"/>
  <c r="G73" i="17"/>
  <c r="F73" i="17"/>
  <c r="E73" i="17"/>
  <c r="M71" i="17"/>
  <c r="L70" i="17"/>
  <c r="F70" i="17"/>
  <c r="E70" i="17"/>
  <c r="M70" i="17" s="1"/>
  <c r="Q68" i="17"/>
  <c r="M68" i="17"/>
  <c r="L67" i="17"/>
  <c r="Q67" i="17" s="1"/>
  <c r="K67" i="17"/>
  <c r="J67" i="17"/>
  <c r="I67" i="17"/>
  <c r="H67" i="17"/>
  <c r="G67" i="17"/>
  <c r="F67" i="17"/>
  <c r="E67" i="17"/>
  <c r="M67" i="17" s="1"/>
  <c r="Q65" i="17"/>
  <c r="M65" i="17"/>
  <c r="L64" i="17"/>
  <c r="Q64" i="17" s="1"/>
  <c r="K64" i="17"/>
  <c r="J64" i="17"/>
  <c r="I64" i="17"/>
  <c r="H64" i="17"/>
  <c r="G64" i="17"/>
  <c r="F64" i="17"/>
  <c r="E64" i="17"/>
  <c r="M64" i="17" s="1"/>
  <c r="Q62" i="17"/>
  <c r="M62" i="17"/>
  <c r="L61" i="17"/>
  <c r="Q61" i="17" s="1"/>
  <c r="K61" i="17"/>
  <c r="J61" i="17"/>
  <c r="I61" i="17"/>
  <c r="H61" i="17"/>
  <c r="G61" i="17"/>
  <c r="F61" i="17"/>
  <c r="E61" i="17"/>
  <c r="M61" i="17" s="1"/>
  <c r="Q59" i="17"/>
  <c r="M59" i="17"/>
  <c r="L58" i="17"/>
  <c r="Q58" i="17" s="1"/>
  <c r="K58" i="17"/>
  <c r="J58" i="17"/>
  <c r="I58" i="17"/>
  <c r="H58" i="17"/>
  <c r="G58" i="17"/>
  <c r="F58" i="17"/>
  <c r="E58" i="17"/>
  <c r="M58" i="17" s="1"/>
  <c r="Q56" i="17"/>
  <c r="M56" i="17"/>
  <c r="L55" i="17"/>
  <c r="Q55" i="17" s="1"/>
  <c r="K55" i="17"/>
  <c r="J55" i="17"/>
  <c r="I55" i="17"/>
  <c r="H55" i="17"/>
  <c r="G55" i="17"/>
  <c r="F55" i="17"/>
  <c r="E55" i="17"/>
  <c r="M55" i="17" s="1"/>
  <c r="M53" i="17"/>
  <c r="Q52" i="17"/>
  <c r="M52" i="17"/>
  <c r="Q51" i="17"/>
  <c r="L51" i="17"/>
  <c r="K51" i="17"/>
  <c r="J51" i="17"/>
  <c r="I51" i="17"/>
  <c r="H51" i="17"/>
  <c r="G51" i="17"/>
  <c r="F51" i="17"/>
  <c r="E51" i="17"/>
  <c r="M51" i="17" s="1"/>
  <c r="Q49" i="17"/>
  <c r="M49" i="17"/>
  <c r="L48" i="17"/>
  <c r="K48" i="17"/>
  <c r="J48" i="17"/>
  <c r="I48" i="17"/>
  <c r="H48" i="17"/>
  <c r="G48" i="17"/>
  <c r="F48" i="17"/>
  <c r="E48" i="17"/>
  <c r="M48" i="17" s="1"/>
  <c r="M46" i="17"/>
  <c r="Q45" i="17"/>
  <c r="M45" i="17"/>
  <c r="Q44" i="17"/>
  <c r="L44" i="17"/>
  <c r="K44" i="17"/>
  <c r="J44" i="17"/>
  <c r="I44" i="17"/>
  <c r="H44" i="17"/>
  <c r="G44" i="17"/>
  <c r="F44" i="17"/>
  <c r="E44" i="17"/>
  <c r="M44" i="17" s="1"/>
  <c r="Q42" i="17"/>
  <c r="M42" i="17"/>
  <c r="Q41" i="17"/>
  <c r="L41" i="17"/>
  <c r="M41" i="17" s="1"/>
  <c r="K41" i="17"/>
  <c r="J41" i="17"/>
  <c r="I41" i="17"/>
  <c r="H41" i="17"/>
  <c r="G41" i="17"/>
  <c r="F41" i="17"/>
  <c r="E41" i="17"/>
  <c r="Q39" i="17"/>
  <c r="M39" i="17"/>
  <c r="Q38" i="17"/>
  <c r="L38" i="17"/>
  <c r="M38" i="17" s="1"/>
  <c r="K38" i="17"/>
  <c r="J38" i="17"/>
  <c r="I38" i="17"/>
  <c r="H38" i="17"/>
  <c r="G38" i="17"/>
  <c r="F38" i="17"/>
  <c r="E38" i="17"/>
  <c r="Q36" i="17"/>
  <c r="M36" i="17"/>
  <c r="Q35" i="17"/>
  <c r="L35" i="17"/>
  <c r="M35" i="17" s="1"/>
  <c r="K35" i="17"/>
  <c r="J35" i="17"/>
  <c r="I35" i="17"/>
  <c r="H35" i="17"/>
  <c r="G35" i="17"/>
  <c r="F35" i="17"/>
  <c r="E35" i="17"/>
  <c r="Q33" i="17"/>
  <c r="M33" i="17"/>
  <c r="M32" i="17"/>
  <c r="Q31" i="17"/>
  <c r="M31" i="17"/>
  <c r="Q30" i="17"/>
  <c r="L30" i="17"/>
  <c r="K30" i="17"/>
  <c r="J30" i="17"/>
  <c r="I30" i="17"/>
  <c r="H30" i="17"/>
  <c r="G30" i="17"/>
  <c r="F30" i="17"/>
  <c r="E30" i="17"/>
  <c r="M30" i="17" s="1"/>
  <c r="Q28" i="17"/>
  <c r="M28" i="17"/>
  <c r="Q27" i="17"/>
  <c r="L27" i="17"/>
  <c r="K27" i="17"/>
  <c r="J27" i="17"/>
  <c r="I27" i="17"/>
  <c r="H27" i="17"/>
  <c r="G27" i="17"/>
  <c r="F27" i="17"/>
  <c r="E27" i="17"/>
  <c r="M27" i="17" s="1"/>
  <c r="M25" i="17"/>
  <c r="Q24" i="17"/>
  <c r="M24" i="17"/>
  <c r="Q23" i="17"/>
  <c r="L23" i="17"/>
  <c r="M23" i="17" s="1"/>
  <c r="K23" i="17"/>
  <c r="J23" i="17"/>
  <c r="I23" i="17"/>
  <c r="H23" i="17"/>
  <c r="G23" i="17"/>
  <c r="F23" i="17"/>
  <c r="E23" i="17"/>
  <c r="Q21" i="17"/>
  <c r="M21" i="17"/>
  <c r="Q20" i="17"/>
  <c r="M20" i="17"/>
  <c r="L19" i="17"/>
  <c r="Q19" i="17" s="1"/>
  <c r="E19" i="17"/>
  <c r="F18" i="17"/>
  <c r="F11" i="17" s="1"/>
  <c r="E18" i="17"/>
  <c r="Q17" i="17"/>
  <c r="M17" i="17"/>
  <c r="T16" i="17"/>
  <c r="Q16" i="17"/>
  <c r="M16" i="17"/>
  <c r="M15" i="17"/>
  <c r="Q14" i="17"/>
  <c r="Q13" i="17" s="1"/>
  <c r="M14" i="17"/>
  <c r="L13" i="17"/>
  <c r="L12" i="17" s="1"/>
  <c r="F13" i="17"/>
  <c r="E13" i="17"/>
  <c r="F12" i="17"/>
  <c r="E12" i="17"/>
  <c r="E11" i="17"/>
  <c r="Q88" i="1"/>
  <c r="M88" i="1"/>
  <c r="M87" i="1"/>
  <c r="M86" i="1"/>
  <c r="L85" i="1"/>
  <c r="M85" i="1" s="1"/>
  <c r="F85" i="1"/>
  <c r="E85" i="1"/>
  <c r="M83" i="1"/>
  <c r="M82" i="1"/>
  <c r="M81" i="1"/>
  <c r="M80" i="1"/>
  <c r="F79" i="1"/>
  <c r="E79" i="1"/>
  <c r="M79" i="1" s="1"/>
  <c r="Q78" i="1"/>
  <c r="L78" i="1"/>
  <c r="F78" i="1"/>
  <c r="F77" i="1" s="1"/>
  <c r="E78" i="1"/>
  <c r="M78" i="1" s="1"/>
  <c r="L77" i="1"/>
  <c r="Q77" i="1" s="1"/>
  <c r="K77" i="1"/>
  <c r="J77" i="1"/>
  <c r="I77" i="1"/>
  <c r="H77" i="1"/>
  <c r="G77" i="1"/>
  <c r="M75" i="1"/>
  <c r="Q74" i="1"/>
  <c r="M74" i="1"/>
  <c r="L73" i="1"/>
  <c r="Q73" i="1" s="1"/>
  <c r="K73" i="1"/>
  <c r="J73" i="1"/>
  <c r="I73" i="1"/>
  <c r="H73" i="1"/>
  <c r="G73" i="1"/>
  <c r="F73" i="1"/>
  <c r="E73" i="1"/>
  <c r="M71" i="1"/>
  <c r="L70" i="1"/>
  <c r="F70" i="1"/>
  <c r="E70" i="1"/>
  <c r="M70" i="1" s="1"/>
  <c r="Q68" i="1"/>
  <c r="M68" i="1"/>
  <c r="L67" i="1"/>
  <c r="Q67" i="1" s="1"/>
  <c r="K67" i="1"/>
  <c r="J67" i="1"/>
  <c r="I67" i="1"/>
  <c r="H67" i="1"/>
  <c r="G67" i="1"/>
  <c r="F67" i="1"/>
  <c r="E67" i="1"/>
  <c r="M67" i="1" s="1"/>
  <c r="Q65" i="1"/>
  <c r="M65" i="1"/>
  <c r="L64" i="1"/>
  <c r="Q64" i="1" s="1"/>
  <c r="K64" i="1"/>
  <c r="J64" i="1"/>
  <c r="I64" i="1"/>
  <c r="H64" i="1"/>
  <c r="G64" i="1"/>
  <c r="F64" i="1"/>
  <c r="E64" i="1"/>
  <c r="M64" i="1" s="1"/>
  <c r="Q62" i="1"/>
  <c r="M62" i="1"/>
  <c r="L61" i="1"/>
  <c r="Q61" i="1" s="1"/>
  <c r="K61" i="1"/>
  <c r="J61" i="1"/>
  <c r="I61" i="1"/>
  <c r="H61" i="1"/>
  <c r="G61" i="1"/>
  <c r="F61" i="1"/>
  <c r="E61" i="1"/>
  <c r="M61" i="1" s="1"/>
  <c r="Q59" i="1"/>
  <c r="M59" i="1"/>
  <c r="L58" i="1"/>
  <c r="Q58" i="1" s="1"/>
  <c r="K58" i="1"/>
  <c r="J58" i="1"/>
  <c r="I58" i="1"/>
  <c r="H58" i="1"/>
  <c r="G58" i="1"/>
  <c r="F58" i="1"/>
  <c r="E58" i="1"/>
  <c r="M58" i="1" s="1"/>
  <c r="Q56" i="1"/>
  <c r="M56" i="1"/>
  <c r="L55" i="1"/>
  <c r="Q55" i="1" s="1"/>
  <c r="K55" i="1"/>
  <c r="J55" i="1"/>
  <c r="I55" i="1"/>
  <c r="H55" i="1"/>
  <c r="G55" i="1"/>
  <c r="F55" i="1"/>
  <c r="E55" i="1"/>
  <c r="M55" i="1" s="1"/>
  <c r="M53" i="1"/>
  <c r="Q52" i="1"/>
  <c r="M52" i="1"/>
  <c r="Q51" i="1"/>
  <c r="L51" i="1"/>
  <c r="K51" i="1"/>
  <c r="J51" i="1"/>
  <c r="I51" i="1"/>
  <c r="H51" i="1"/>
  <c r="G51" i="1"/>
  <c r="F51" i="1"/>
  <c r="E51" i="1"/>
  <c r="M51" i="1" s="1"/>
  <c r="Q49" i="1"/>
  <c r="M49" i="1"/>
  <c r="L48" i="1"/>
  <c r="K48" i="1"/>
  <c r="J48" i="1"/>
  <c r="I48" i="1"/>
  <c r="H48" i="1"/>
  <c r="G48" i="1"/>
  <c r="F48" i="1"/>
  <c r="E48" i="1"/>
  <c r="M48" i="1" s="1"/>
  <c r="M46" i="1"/>
  <c r="Q45" i="1"/>
  <c r="M45" i="1"/>
  <c r="Q44" i="1"/>
  <c r="L44" i="1"/>
  <c r="K44" i="1"/>
  <c r="J44" i="1"/>
  <c r="I44" i="1"/>
  <c r="H44" i="1"/>
  <c r="G44" i="1"/>
  <c r="F44" i="1"/>
  <c r="E44" i="1"/>
  <c r="M44" i="1" s="1"/>
  <c r="Q42" i="1"/>
  <c r="M42" i="1"/>
  <c r="Q41" i="1"/>
  <c r="L41" i="1"/>
  <c r="K41" i="1"/>
  <c r="J41" i="1"/>
  <c r="I41" i="1"/>
  <c r="H41" i="1"/>
  <c r="G41" i="1"/>
  <c r="F41" i="1"/>
  <c r="E41" i="1"/>
  <c r="M41" i="1" s="1"/>
  <c r="Q39" i="1"/>
  <c r="M39" i="1"/>
  <c r="Q38" i="1"/>
  <c r="L38" i="1"/>
  <c r="K38" i="1"/>
  <c r="J38" i="1"/>
  <c r="I38" i="1"/>
  <c r="H38" i="1"/>
  <c r="G38" i="1"/>
  <c r="F38" i="1"/>
  <c r="E38" i="1"/>
  <c r="M38" i="1" s="1"/>
  <c r="Q36" i="1"/>
  <c r="M36" i="1"/>
  <c r="Q35" i="1"/>
  <c r="L35" i="1"/>
  <c r="K35" i="1"/>
  <c r="J35" i="1"/>
  <c r="I35" i="1"/>
  <c r="H35" i="1"/>
  <c r="G35" i="1"/>
  <c r="F35" i="1"/>
  <c r="E35" i="1"/>
  <c r="M35" i="1" s="1"/>
  <c r="Q33" i="1"/>
  <c r="M33" i="1"/>
  <c r="M32" i="1"/>
  <c r="Q31" i="1"/>
  <c r="M31" i="1"/>
  <c r="L30" i="1"/>
  <c r="Q30" i="1" s="1"/>
  <c r="K30" i="1"/>
  <c r="J30" i="1"/>
  <c r="I30" i="1"/>
  <c r="H30" i="1"/>
  <c r="G30" i="1"/>
  <c r="F30" i="1"/>
  <c r="E30" i="1"/>
  <c r="M30" i="1" s="1"/>
  <c r="Q28" i="1"/>
  <c r="M28" i="1"/>
  <c r="L27" i="1"/>
  <c r="Q27" i="1" s="1"/>
  <c r="K27" i="1"/>
  <c r="J27" i="1"/>
  <c r="I27" i="1"/>
  <c r="H27" i="1"/>
  <c r="G27" i="1"/>
  <c r="F27" i="1"/>
  <c r="E27" i="1"/>
  <c r="M27" i="1" s="1"/>
  <c r="M25" i="1"/>
  <c r="Q24" i="1"/>
  <c r="M24" i="1"/>
  <c r="Q23" i="1"/>
  <c r="L23" i="1"/>
  <c r="K23" i="1"/>
  <c r="J23" i="1"/>
  <c r="I23" i="1"/>
  <c r="H23" i="1"/>
  <c r="G23" i="1"/>
  <c r="F23" i="1"/>
  <c r="E23" i="1"/>
  <c r="M23" i="1" s="1"/>
  <c r="Q21" i="1"/>
  <c r="M21" i="1"/>
  <c r="Q20" i="1"/>
  <c r="M20" i="1"/>
  <c r="L19" i="1"/>
  <c r="Q19" i="1" s="1"/>
  <c r="E19" i="1"/>
  <c r="F18" i="1"/>
  <c r="F11" i="1" s="1"/>
  <c r="E18" i="1"/>
  <c r="E11" i="1" s="1"/>
  <c r="Q17" i="1"/>
  <c r="M17" i="1"/>
  <c r="T16" i="1"/>
  <c r="Q16" i="1"/>
  <c r="M16" i="1"/>
  <c r="M15" i="1"/>
  <c r="Q14" i="1"/>
  <c r="Q13" i="1" s="1"/>
  <c r="M14" i="1"/>
  <c r="L13" i="1"/>
  <c r="M13" i="1" s="1"/>
  <c r="F13" i="1"/>
  <c r="E13" i="1"/>
  <c r="L12" i="1"/>
  <c r="M12" i="1" s="1"/>
  <c r="F12" i="1"/>
  <c r="E12" i="1"/>
  <c r="M12" i="19" l="1"/>
  <c r="M11" i="19"/>
  <c r="M12" i="18"/>
  <c r="L11" i="18"/>
  <c r="M11" i="18" s="1"/>
  <c r="M73" i="18"/>
  <c r="M13" i="18"/>
  <c r="L18" i="18"/>
  <c r="M18" i="18" s="1"/>
  <c r="Q19" i="18"/>
  <c r="M77" i="18"/>
  <c r="Q77" i="17"/>
  <c r="M77" i="17"/>
  <c r="M12" i="17"/>
  <c r="L11" i="17"/>
  <c r="M11" i="17" s="1"/>
  <c r="M13" i="17"/>
  <c r="L18" i="17"/>
  <c r="M18" i="17" s="1"/>
  <c r="M19" i="17"/>
  <c r="M73" i="17"/>
  <c r="E77" i="17"/>
  <c r="L18" i="1"/>
  <c r="M19" i="1"/>
  <c r="M73" i="1"/>
  <c r="E77" i="1"/>
  <c r="M77" i="1" s="1"/>
  <c r="L11" i="1" l="1"/>
  <c r="M11" i="1" s="1"/>
  <c r="M18" i="1"/>
  <c r="G11" i="12"/>
  <c r="E11" i="12"/>
  <c r="D11" i="12"/>
  <c r="C11" i="12"/>
  <c r="F11" i="12" l="1"/>
</calcChain>
</file>

<file path=xl/sharedStrings.xml><?xml version="1.0" encoding="utf-8"?>
<sst xmlns="http://schemas.openxmlformats.org/spreadsheetml/2006/main" count="3290" uniqueCount="108">
  <si>
    <t>REKAPITULASI PERKEMBANGAN KEGIATAN BELANJA LANGSUNG</t>
  </si>
  <si>
    <t>NAMA OPD</t>
  </si>
  <si>
    <t>BULAN</t>
  </si>
  <si>
    <t>NO</t>
  </si>
  <si>
    <t>JENIS KEGIATAN</t>
  </si>
  <si>
    <t>ANGGARAN (Rp)</t>
  </si>
  <si>
    <t>REKANAN</t>
  </si>
  <si>
    <t>NO/TGL KONTRAK</t>
  </si>
  <si>
    <t>NILAI KONTRAK</t>
  </si>
  <si>
    <t>JANGKA WAKTU</t>
  </si>
  <si>
    <t>MULAI</t>
  </si>
  <si>
    <t>SELESAI</t>
  </si>
  <si>
    <t>REALISASI KEUANGAN</t>
  </si>
  <si>
    <t>Jumlah (Rp)</t>
  </si>
  <si>
    <t>%</t>
  </si>
  <si>
    <t>REALISASI FISIK</t>
  </si>
  <si>
    <t>SP2D</t>
  </si>
  <si>
    <t>BAST I (PHO)</t>
  </si>
  <si>
    <t>Tgl</t>
  </si>
  <si>
    <t>BAST II (PHO)</t>
  </si>
  <si>
    <t>No.</t>
  </si>
  <si>
    <t>Program Pembangunan Jalan dan Jembatan</t>
  </si>
  <si>
    <t>Pembangunan Jalan</t>
  </si>
  <si>
    <t>-</t>
  </si>
  <si>
    <t>BIAYA UMUM</t>
  </si>
  <si>
    <t>Belanja Modal Jalan, Irigasi dan Jaringan - Pengadaan Jalan Kabupaten/Kota</t>
  </si>
  <si>
    <t>Pembangunan Jembatan</t>
  </si>
  <si>
    <t>Program Peningkatan Keamanan Keamanan dan Kenyamanan Lingkungan</t>
  </si>
  <si>
    <t>Penyiapan Tenaga  Pengendali Keamanan dan Kenyamanan Lingkungan</t>
  </si>
  <si>
    <t>Program Pemberdayaan Fakir Miskin, Komunitas Adat Terpencil (KAT) dan Penyandang Masalah Kesejahteraan Sosial (PMKS) Lainnya</t>
  </si>
  <si>
    <t>Program Peningkatan Keberdayaan Masyarakat Pedesaan</t>
  </si>
  <si>
    <t>Koordinasi Penilaian Kota Sehat/Adipura</t>
  </si>
  <si>
    <t>Program Pengembangan Wawasan Kebangsaan</t>
  </si>
  <si>
    <t>Fasilitasi Hari Jadi Wonosobo dan HUT RI</t>
  </si>
  <si>
    <t>Program Peningkatan Peran Serta dan Kesetaraan Gender Dalam Pembangunan</t>
  </si>
  <si>
    <t>Fasilitasi Intensifikasi PBB</t>
  </si>
  <si>
    <t>Program Peningkatan Pemberantasan Penyakit Masyarakat (PEKAT)</t>
  </si>
  <si>
    <t>Program Pendidikan Politik Masyarakat</t>
  </si>
  <si>
    <t>Penyelenggaraan Musrenbang Kecamatan</t>
  </si>
  <si>
    <t>Program Peningkatan Pelayanan Publik</t>
  </si>
  <si>
    <t>KETERANGAN</t>
  </si>
  <si>
    <t>:  KECAMATAN WONOSOBO</t>
  </si>
  <si>
    <t>CAMAT WONOSOBO</t>
  </si>
  <si>
    <t>NIP. 19761127 199511 1 001</t>
  </si>
  <si>
    <t>Pembina Tk I</t>
  </si>
  <si>
    <t>ZULFA AKHSAN ALIM K. S.STP.Msi</t>
  </si>
  <si>
    <t xml:space="preserve"> </t>
  </si>
  <si>
    <t>Total</t>
  </si>
  <si>
    <t>Anggaran</t>
  </si>
  <si>
    <t>Realisasi</t>
  </si>
  <si>
    <t>Tag Belum</t>
  </si>
  <si>
    <t>Jalan dan jembatan</t>
  </si>
  <si>
    <t>Pemb Gorong-gorong</t>
  </si>
  <si>
    <t>Jaringan Irigasi</t>
  </si>
  <si>
    <t>Pengelolaan Air Baku</t>
  </si>
  <si>
    <t>Infrastruktur</t>
  </si>
  <si>
    <t>Jumlah</t>
  </si>
  <si>
    <t>Realisasi s/d Bulan Oktober 2018</t>
  </si>
  <si>
    <t>TAHUN ANGGARAN 2019</t>
  </si>
  <si>
    <t>:  JANUARI 2019</t>
  </si>
  <si>
    <t>Penataan Lingkungan Kampung Bumi Godean Kecamatan Wonosobo</t>
  </si>
  <si>
    <t>Senderan Jalan Lingkar Utara Madukoro</t>
  </si>
  <si>
    <t>Belanja Modal Jalan, irigasi dan jaringan - Pengadaan Jembatan Kanupaten/Kaota</t>
  </si>
  <si>
    <t>Jembatan Weronsari Penghubung Jalan Mlipak/SMA &amp; SMP Kristen Masuk Kp. Weronsari Kel. Mlipak Kec. Wonosobo (lanjutan)</t>
  </si>
  <si>
    <t>Senderan Makam Mendolo</t>
  </si>
  <si>
    <t>Peningkatan Kewaspadaan Dini dan Pengamanan Wilayah</t>
  </si>
  <si>
    <t>Fasilitasi Tim Penanggulangan Kemiskinan</t>
  </si>
  <si>
    <t>Fasilitasi Pembinaan Desa dan Kelurahan</t>
  </si>
  <si>
    <t>Pelatihan Pembentukan Forum KPMD</t>
  </si>
  <si>
    <t>Monitoring dan Evaluasi Kegiatan Desa</t>
  </si>
  <si>
    <t>Program Pengembangan Komunikasi, Informasi dan Media Massa</t>
  </si>
  <si>
    <t>Penyediaan Sarana dan Prasarana Komunikasi Informasi Publik</t>
  </si>
  <si>
    <t>Program Pengendalian Pence,aran dan Perusakan Lingkungan Hidup</t>
  </si>
  <si>
    <t>Program Pengembangan Kewirusahaan dan Keunggulan Kompetitif Usaha Kecil Menengah</t>
  </si>
  <si>
    <t>Pelatihan Kewirausahaan Bagi Masyarakat Miskin Pelaku UMKM</t>
  </si>
  <si>
    <t>Peningkatan Kesadaran Masyarakat Akan Nilai-nilai Luhur Budaya Bangsa</t>
  </si>
  <si>
    <t>Fasilitasi Pemberdayaan Perempuan/Kegiatan PKK</t>
  </si>
  <si>
    <t>Program Peningkatan Kapasitas Pemerintah Desa</t>
  </si>
  <si>
    <t>Peningkatan Penyelenggaraan Pemerintahan Umum</t>
  </si>
  <si>
    <t>Program Promosi Kesehatan dan Pemberdayaan Masyarakat</t>
  </si>
  <si>
    <t>Peningkatan dan Pengembangan Desa Siaga</t>
  </si>
  <si>
    <t>Pananggulangan dan Pembinaan Kenakalan Anak, Remaja dan Pelajar</t>
  </si>
  <si>
    <t>Fasilitasi Pengamanan, Pemilihan Kepala Desa, Kepala Daerah, Legislatif dan Presiden</t>
  </si>
  <si>
    <t>Program Perencanaan Pembangunan Daerah</t>
  </si>
  <si>
    <t>Program Pencegahan Dini dan Penanggulangan Korban Bencana Alam</t>
  </si>
  <si>
    <t>Operasi Tanggap Darurat Bencana</t>
  </si>
  <si>
    <t>Pengembangan Pelayanan Administrasi Terpadu Kecamatan (PATEN)</t>
  </si>
  <si>
    <t>Optimalisasi Peningkatan Layanan Perijinan dan Non Perijinan Tingkat Kecamatan</t>
  </si>
  <si>
    <t>Program Pembangunan Infrastruktur Perdesaan</t>
  </si>
  <si>
    <t>Pembangunan/Rehabilitasi Gedung Bangunan Fasilitas Umum Lainnya</t>
  </si>
  <si>
    <t>Belanja Barang/Jasa Yang Akan DiserahkanKepada Masyarakat/Pihak Ketiga</t>
  </si>
  <si>
    <t>Pembangunan Gedung Perpustakaan Pondok Pesantren Al-Muttabah Desa  Bomerto Kecamatan Wonosobo</t>
  </si>
  <si>
    <t>Pembangunan Gedung Perpustakaan Pondok Pesantren Al-Mansyur Kel. Wonosobo Barat Kecamatan Wonosobo</t>
  </si>
  <si>
    <t>Pembangunan Gedung TPQ Ketinggring Kecamatan Wonosobo</t>
  </si>
  <si>
    <t>Belanja Modal Gedung dan Bangunan - Bangunan Gedung Tempat Kerja Lainnya</t>
  </si>
  <si>
    <t>Penyempurnaan Gedung Pertemuan RW. 04 Kampung Madukoro</t>
  </si>
  <si>
    <t>Pembangunan Balai RW 6 Pahlawan Kp. Mirombo Kel. Rojoimo Kec. Wonosobo</t>
  </si>
  <si>
    <t>Program Peningkatan Pelayanan Kehidupan Beragama</t>
  </si>
  <si>
    <t>Fasilitasi Kegiatan Keagamaan Masyarakat</t>
  </si>
  <si>
    <t>:  MARET 2019</t>
  </si>
  <si>
    <t>:  PEBRUARI 2019</t>
  </si>
  <si>
    <t>:  APRIL 2019</t>
  </si>
  <si>
    <t>PENETAPAN APBD 2019</t>
  </si>
  <si>
    <t>APBD PERUBAHAN 2019</t>
  </si>
  <si>
    <t>:  MEI 2019</t>
  </si>
  <si>
    <t>:  JUNI 2019</t>
  </si>
  <si>
    <t>:  JULI 2019</t>
  </si>
  <si>
    <t>:  AGUSTUS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</si>
</sst>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-* #,##0.00_-;\-* #,##0.00_-;_-* &quot;-&quot;_-;_-@_-"/>
  </numFmts>
  <fonts count="14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  <font>
      <sz val="8"/>
      <color indexed="8"/>
      <name val="Arial"/>
      <family val="2"/>
      <charset val="134"/>
    </font>
    <font>
      <b/>
      <u/>
      <sz val="8"/>
      <color indexed="8"/>
      <name val="Arial"/>
      <family val="2"/>
      <charset val="134"/>
    </font>
    <font>
      <sz val="9"/>
      <color indexed="8"/>
      <name val="Arial"/>
      <family val="2"/>
      <charset val="134"/>
    </font>
    <font>
      <b/>
      <u/>
      <sz val="9"/>
      <color indexed="8"/>
      <name val="Arial"/>
      <family val="2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165" fontId="2" fillId="0" borderId="0" applyFont="0" applyFill="0" applyBorder="0" applyAlignment="0" applyProtection="0"/>
    <xf numFmtId="0" fontId="8" fillId="0" borderId="0"/>
    <xf numFmtId="0" fontId="1" fillId="0" borderId="0"/>
    <xf numFmtId="41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7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/>
    <xf numFmtId="164" fontId="6" fillId="0" borderId="4" xfId="0" applyNumberFormat="1" applyFont="1" applyBorder="1"/>
    <xf numFmtId="164" fontId="7" fillId="0" borderId="5" xfId="0" applyNumberFormat="1" applyFont="1" applyBorder="1" applyAlignment="1">
      <alignment horizontal="center" vertical="center"/>
    </xf>
    <xf numFmtId="0" fontId="7" fillId="0" borderId="5" xfId="0" applyFont="1" applyBorder="1"/>
    <xf numFmtId="164" fontId="7" fillId="0" borderId="5" xfId="0" applyNumberFormat="1" applyFont="1" applyBorder="1"/>
    <xf numFmtId="16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/>
    <xf numFmtId="164" fontId="6" fillId="0" borderId="5" xfId="0" applyNumberFormat="1" applyFont="1" applyBorder="1"/>
    <xf numFmtId="0" fontId="7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0" fontId="6" fillId="0" borderId="3" xfId="0" applyFont="1" applyBorder="1"/>
    <xf numFmtId="164" fontId="6" fillId="0" borderId="3" xfId="0" applyNumberFormat="1" applyFont="1" applyBorder="1"/>
    <xf numFmtId="165" fontId="6" fillId="0" borderId="5" xfId="1" applyFont="1" applyBorder="1"/>
    <xf numFmtId="0" fontId="6" fillId="0" borderId="5" xfId="0" quotePrefix="1" applyFont="1" applyBorder="1"/>
    <xf numFmtId="0" fontId="6" fillId="0" borderId="5" xfId="0" quotePrefix="1" applyFont="1" applyBorder="1" applyAlignment="1">
      <alignment vertical="center"/>
    </xf>
    <xf numFmtId="0" fontId="6" fillId="0" borderId="5" xfId="0" quotePrefix="1" applyFont="1" applyBorder="1" applyAlignment="1">
      <alignment horizontal="center" vertical="center"/>
    </xf>
    <xf numFmtId="165" fontId="6" fillId="0" borderId="5" xfId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164" fontId="6" fillId="0" borderId="13" xfId="0" applyNumberFormat="1" applyFont="1" applyBorder="1"/>
    <xf numFmtId="165" fontId="6" fillId="0" borderId="13" xfId="1" applyFont="1" applyBorder="1"/>
    <xf numFmtId="0" fontId="6" fillId="0" borderId="13" xfId="0" quotePrefix="1" applyFont="1" applyBorder="1"/>
    <xf numFmtId="0" fontId="6" fillId="0" borderId="1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165" fontId="6" fillId="0" borderId="4" xfId="1" applyFont="1" applyBorder="1"/>
    <xf numFmtId="0" fontId="6" fillId="0" borderId="4" xfId="0" quotePrefix="1" applyFont="1" applyBorder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/>
    <xf numFmtId="0" fontId="9" fillId="0" borderId="5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9" xfId="0" quotePrefix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166" fontId="5" fillId="0" borderId="5" xfId="1" applyNumberFormat="1" applyFont="1" applyBorder="1" applyAlignment="1">
      <alignment vertical="top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166" fontId="5" fillId="0" borderId="4" xfId="1" applyNumberFormat="1" applyFont="1" applyBorder="1" applyAlignment="1">
      <alignment vertical="top"/>
    </xf>
    <xf numFmtId="0" fontId="5" fillId="0" borderId="1" xfId="0" quotePrefix="1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" xfId="0" quotePrefix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top"/>
    </xf>
    <xf numFmtId="0" fontId="5" fillId="0" borderId="9" xfId="2" quotePrefix="1" applyFont="1" applyFill="1" applyBorder="1" applyAlignment="1">
      <alignment horizontal="center" vertical="top"/>
    </xf>
    <xf numFmtId="0" fontId="5" fillId="0" borderId="1" xfId="2" quotePrefix="1" applyFont="1" applyFill="1" applyBorder="1" applyAlignment="1">
      <alignment horizontal="center" vertical="top"/>
    </xf>
    <xf numFmtId="0" fontId="5" fillId="0" borderId="2" xfId="2" applyFont="1" applyFill="1" applyBorder="1" applyAlignment="1">
      <alignment vertical="top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164" fontId="5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166" fontId="7" fillId="0" borderId="5" xfId="1" applyNumberFormat="1" applyFont="1" applyBorder="1"/>
    <xf numFmtId="0" fontId="9" fillId="0" borderId="4" xfId="0" applyFont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4" fontId="9" fillId="0" borderId="5" xfId="0" applyNumberFormat="1" applyFont="1" applyBorder="1" applyAlignment="1">
      <alignment horizontal="center" vertical="top"/>
    </xf>
    <xf numFmtId="166" fontId="9" fillId="0" borderId="5" xfId="1" applyNumberFormat="1" applyFont="1" applyBorder="1" applyAlignment="1">
      <alignment vertical="top"/>
    </xf>
    <xf numFmtId="0" fontId="1" fillId="0" borderId="0" xfId="3"/>
    <xf numFmtId="41" fontId="0" fillId="0" borderId="0" xfId="4" applyFont="1"/>
    <xf numFmtId="41" fontId="1" fillId="0" borderId="0" xfId="3" applyNumberFormat="1"/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 wrapText="1"/>
    </xf>
    <xf numFmtId="0" fontId="5" fillId="0" borderId="9" xfId="0" applyFont="1" applyBorder="1" applyAlignment="1">
      <alignment vertical="top" wrapText="1"/>
    </xf>
    <xf numFmtId="0" fontId="7" fillId="0" borderId="5" xfId="0" quotePrefix="1" applyFont="1" applyBorder="1" applyAlignment="1">
      <alignment horizontal="center" vertical="center"/>
    </xf>
    <xf numFmtId="165" fontId="7" fillId="0" borderId="5" xfId="1" applyFont="1" applyBorder="1"/>
    <xf numFmtId="0" fontId="7" fillId="0" borderId="5" xfId="0" quotePrefix="1" applyFont="1" applyBorder="1"/>
    <xf numFmtId="0" fontId="7" fillId="0" borderId="5" xfId="0" applyFont="1" applyBorder="1" applyAlignment="1">
      <alignment horizontal="center" vertical="center"/>
    </xf>
    <xf numFmtId="41" fontId="7" fillId="0" borderId="5" xfId="6" applyFont="1" applyBorder="1"/>
    <xf numFmtId="41" fontId="6" fillId="0" borderId="5" xfId="6" applyFont="1" applyBorder="1"/>
    <xf numFmtId="41" fontId="6" fillId="0" borderId="13" xfId="6" applyFont="1" applyBorder="1"/>
    <xf numFmtId="41" fontId="6" fillId="0" borderId="4" xfId="6" applyFont="1" applyBorder="1"/>
    <xf numFmtId="41" fontId="6" fillId="0" borderId="3" xfId="6" applyFont="1" applyBorder="1"/>
    <xf numFmtId="0" fontId="9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vertical="top"/>
    </xf>
    <xf numFmtId="166" fontId="5" fillId="0" borderId="13" xfId="1" applyNumberFormat="1" applyFont="1" applyBorder="1" applyAlignment="1">
      <alignment vertical="top"/>
    </xf>
    <xf numFmtId="0" fontId="5" fillId="0" borderId="13" xfId="0" applyFont="1" applyBorder="1" applyAlignment="1">
      <alignment horizontal="center"/>
    </xf>
    <xf numFmtId="0" fontId="5" fillId="0" borderId="14" xfId="2" quotePrefix="1" applyFont="1" applyFill="1" applyBorder="1" applyAlignment="1">
      <alignment horizontal="center" vertical="top"/>
    </xf>
    <xf numFmtId="0" fontId="5" fillId="0" borderId="15" xfId="2" applyFont="1" applyFill="1" applyBorder="1" applyAlignment="1">
      <alignment horizontal="left" vertical="top" wrapText="1"/>
    </xf>
    <xf numFmtId="0" fontId="5" fillId="0" borderId="16" xfId="2" applyFont="1" applyFill="1" applyBorder="1" applyAlignment="1">
      <alignment horizontal="left" vertical="top" wrapText="1"/>
    </xf>
    <xf numFmtId="41" fontId="7" fillId="0" borderId="13" xfId="6" applyFont="1" applyBorder="1"/>
    <xf numFmtId="0" fontId="5" fillId="0" borderId="6" xfId="2" quotePrefix="1" applyFont="1" applyFill="1" applyBorder="1" applyAlignment="1">
      <alignment horizontal="center" vertical="top"/>
    </xf>
    <xf numFmtId="0" fontId="5" fillId="0" borderId="7" xfId="2" applyFont="1" applyFill="1" applyBorder="1" applyAlignment="1">
      <alignment horizontal="left" vertical="top" wrapText="1"/>
    </xf>
    <xf numFmtId="0" fontId="5" fillId="0" borderId="8" xfId="2" applyFont="1" applyFill="1" applyBorder="1" applyAlignment="1">
      <alignment horizontal="left" vertical="top" wrapText="1"/>
    </xf>
    <xf numFmtId="0" fontId="5" fillId="0" borderId="15" xfId="2" quotePrefix="1" applyFont="1" applyFill="1" applyBorder="1" applyAlignment="1">
      <alignment horizontal="center" vertical="top"/>
    </xf>
    <xf numFmtId="0" fontId="9" fillId="0" borderId="16" xfId="2" applyFont="1" applyFill="1" applyBorder="1" applyAlignment="1">
      <alignment vertical="top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164" fontId="6" fillId="0" borderId="4" xfId="0" applyNumberFormat="1" applyFont="1" applyBorder="1" applyAlignment="1">
      <alignment vertical="top"/>
    </xf>
    <xf numFmtId="167" fontId="6" fillId="0" borderId="4" xfId="6" applyNumberFormat="1" applyFont="1" applyBorder="1" applyAlignment="1">
      <alignment vertical="top"/>
    </xf>
    <xf numFmtId="0" fontId="7" fillId="0" borderId="5" xfId="0" applyFont="1" applyBorder="1" applyAlignment="1">
      <alignment vertical="top"/>
    </xf>
    <xf numFmtId="164" fontId="7" fillId="0" borderId="5" xfId="0" applyNumberFormat="1" applyFont="1" applyBorder="1" applyAlignment="1">
      <alignment vertical="top"/>
    </xf>
    <xf numFmtId="167" fontId="7" fillId="0" borderId="5" xfId="6" applyNumberFormat="1" applyFont="1" applyBorder="1" applyAlignment="1">
      <alignment vertical="top"/>
    </xf>
    <xf numFmtId="166" fontId="7" fillId="0" borderId="5" xfId="1" applyNumberFormat="1" applyFont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6" fillId="0" borderId="5" xfId="0" quotePrefix="1" applyFont="1" applyBorder="1" applyAlignment="1">
      <alignment horizontal="center" vertical="top"/>
    </xf>
    <xf numFmtId="164" fontId="6" fillId="0" borderId="5" xfId="0" applyNumberFormat="1" applyFont="1" applyBorder="1" applyAlignment="1">
      <alignment vertical="top"/>
    </xf>
    <xf numFmtId="0" fontId="6" fillId="0" borderId="5" xfId="0" quotePrefix="1" applyFont="1" applyBorder="1" applyAlignment="1">
      <alignment vertical="top"/>
    </xf>
    <xf numFmtId="167" fontId="6" fillId="0" borderId="5" xfId="6" applyNumberFormat="1" applyFont="1" applyBorder="1" applyAlignment="1">
      <alignment vertical="top"/>
    </xf>
    <xf numFmtId="165" fontId="6" fillId="0" borderId="5" xfId="1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vertical="top"/>
    </xf>
    <xf numFmtId="164" fontId="7" fillId="0" borderId="5" xfId="0" applyNumberFormat="1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164" fontId="6" fillId="0" borderId="13" xfId="0" applyNumberFormat="1" applyFont="1" applyBorder="1" applyAlignment="1">
      <alignment horizontal="center" vertical="top"/>
    </xf>
    <xf numFmtId="0" fontId="6" fillId="0" borderId="13" xfId="0" quotePrefix="1" applyFont="1" applyBorder="1" applyAlignment="1">
      <alignment horizontal="center" vertical="top"/>
    </xf>
    <xf numFmtId="167" fontId="6" fillId="0" borderId="13" xfId="6" applyNumberFormat="1" applyFont="1" applyBorder="1" applyAlignment="1">
      <alignment vertical="top"/>
    </xf>
    <xf numFmtId="165" fontId="6" fillId="0" borderId="13" xfId="1" applyFont="1" applyBorder="1" applyAlignment="1">
      <alignment vertical="top"/>
    </xf>
    <xf numFmtId="0" fontId="6" fillId="0" borderId="13" xfId="0" quotePrefix="1" applyFont="1" applyBorder="1" applyAlignment="1">
      <alignment vertical="top"/>
    </xf>
    <xf numFmtId="164" fontId="6" fillId="0" borderId="13" xfId="0" applyNumberFormat="1" applyFont="1" applyBorder="1" applyAlignment="1">
      <alignment vertical="top"/>
    </xf>
    <xf numFmtId="0" fontId="6" fillId="0" borderId="1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0" fontId="6" fillId="0" borderId="4" xfId="0" quotePrefix="1" applyFont="1" applyBorder="1" applyAlignment="1">
      <alignment horizontal="center" vertical="top"/>
    </xf>
    <xf numFmtId="165" fontId="6" fillId="0" borderId="4" xfId="1" applyFont="1" applyBorder="1" applyAlignment="1">
      <alignment vertical="top"/>
    </xf>
    <xf numFmtId="0" fontId="6" fillId="0" borderId="4" xfId="0" quotePrefix="1" applyFont="1" applyBorder="1" applyAlignment="1">
      <alignment vertical="top"/>
    </xf>
    <xf numFmtId="0" fontId="7" fillId="0" borderId="5" xfId="0" quotePrefix="1" applyFont="1" applyBorder="1" applyAlignment="1">
      <alignment horizontal="center" vertical="top"/>
    </xf>
    <xf numFmtId="165" fontId="7" fillId="0" borderId="5" xfId="1" applyFont="1" applyBorder="1" applyAlignment="1">
      <alignment vertical="top"/>
    </xf>
    <xf numFmtId="0" fontId="7" fillId="0" borderId="5" xfId="0" quotePrefix="1" applyFont="1" applyBorder="1" applyAlignment="1">
      <alignment vertical="top"/>
    </xf>
    <xf numFmtId="0" fontId="7" fillId="0" borderId="5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167" fontId="7" fillId="0" borderId="13" xfId="6" applyNumberFormat="1" applyFont="1" applyBorder="1" applyAlignment="1">
      <alignment vertical="top"/>
    </xf>
    <xf numFmtId="164" fontId="6" fillId="0" borderId="17" xfId="0" applyNumberFormat="1" applyFont="1" applyBorder="1" applyAlignment="1">
      <alignment horizontal="center" vertical="top"/>
    </xf>
    <xf numFmtId="164" fontId="6" fillId="0" borderId="17" xfId="0" applyNumberFormat="1" applyFont="1" applyBorder="1" applyAlignment="1">
      <alignment vertical="top"/>
    </xf>
    <xf numFmtId="167" fontId="7" fillId="0" borderId="17" xfId="6" applyNumberFormat="1" applyFont="1" applyBorder="1" applyAlignment="1">
      <alignment vertical="top"/>
    </xf>
    <xf numFmtId="164" fontId="9" fillId="0" borderId="4" xfId="0" applyNumberFormat="1" applyFont="1" applyBorder="1" applyAlignment="1">
      <alignment horizontal="center" vertical="top"/>
    </xf>
    <xf numFmtId="164" fontId="7" fillId="0" borderId="4" xfId="0" applyNumberFormat="1" applyFont="1" applyBorder="1" applyAlignment="1">
      <alignment horizontal="center" vertical="top"/>
    </xf>
    <xf numFmtId="167" fontId="7" fillId="0" borderId="4" xfId="6" applyNumberFormat="1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9" fillId="0" borderId="17" xfId="0" applyFont="1" applyBorder="1" applyAlignment="1">
      <alignment horizontal="center" vertical="top"/>
    </xf>
    <xf numFmtId="164" fontId="9" fillId="0" borderId="17" xfId="0" applyNumberFormat="1" applyFont="1" applyBorder="1" applyAlignment="1">
      <alignment horizontal="center" vertical="top"/>
    </xf>
    <xf numFmtId="164" fontId="7" fillId="0" borderId="17" xfId="0" applyNumberFormat="1" applyFont="1" applyBorder="1" applyAlignment="1">
      <alignment horizontal="center" vertical="top"/>
    </xf>
    <xf numFmtId="165" fontId="6" fillId="0" borderId="17" xfId="1" applyFont="1" applyBorder="1" applyAlignment="1">
      <alignment vertical="top"/>
    </xf>
    <xf numFmtId="0" fontId="6" fillId="0" borderId="17" xfId="0" quotePrefix="1" applyFont="1" applyBorder="1" applyAlignment="1">
      <alignment vertical="top"/>
    </xf>
    <xf numFmtId="0" fontId="6" fillId="0" borderId="17" xfId="0" quotePrefix="1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vertical="top" wrapText="1"/>
    </xf>
    <xf numFmtId="164" fontId="5" fillId="0" borderId="13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vertical="top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 wrapText="1"/>
    </xf>
    <xf numFmtId="167" fontId="9" fillId="0" borderId="5" xfId="6" applyNumberFormat="1" applyFont="1" applyBorder="1" applyAlignment="1">
      <alignment vertical="top"/>
    </xf>
    <xf numFmtId="0" fontId="9" fillId="0" borderId="5" xfId="0" applyFont="1" applyBorder="1" applyAlignment="1">
      <alignment vertical="top"/>
    </xf>
    <xf numFmtId="167" fontId="5" fillId="0" borderId="5" xfId="6" applyNumberFormat="1" applyFont="1" applyBorder="1" applyAlignment="1">
      <alignment vertical="top"/>
    </xf>
    <xf numFmtId="165" fontId="5" fillId="0" borderId="5" xfId="1" applyFont="1" applyBorder="1" applyAlignment="1">
      <alignment vertical="top"/>
    </xf>
    <xf numFmtId="0" fontId="5" fillId="0" borderId="5" xfId="0" quotePrefix="1" applyFont="1" applyBorder="1" applyAlignment="1">
      <alignment vertical="top"/>
    </xf>
    <xf numFmtId="0" fontId="5" fillId="0" borderId="5" xfId="0" quotePrefix="1" applyFont="1" applyBorder="1" applyAlignment="1">
      <alignment horizontal="center" vertical="top"/>
    </xf>
    <xf numFmtId="164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/>
    </xf>
    <xf numFmtId="167" fontId="9" fillId="0" borderId="17" xfId="6" applyNumberFormat="1" applyFont="1" applyBorder="1" applyAlignment="1">
      <alignment vertical="top"/>
    </xf>
    <xf numFmtId="165" fontId="5" fillId="0" borderId="17" xfId="1" applyFont="1" applyBorder="1" applyAlignment="1">
      <alignment vertical="top"/>
    </xf>
    <xf numFmtId="0" fontId="5" fillId="0" borderId="17" xfId="0" quotePrefix="1" applyFont="1" applyBorder="1" applyAlignment="1">
      <alignment vertical="top"/>
    </xf>
    <xf numFmtId="164" fontId="5" fillId="0" borderId="17" xfId="0" applyNumberFormat="1" applyFont="1" applyBorder="1" applyAlignment="1">
      <alignment vertical="top"/>
    </xf>
    <xf numFmtId="0" fontId="5" fillId="0" borderId="17" xfId="0" quotePrefix="1" applyFont="1" applyBorder="1" applyAlignment="1">
      <alignment horizontal="center" vertical="top"/>
    </xf>
    <xf numFmtId="164" fontId="5" fillId="0" borderId="17" xfId="0" applyNumberFormat="1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167" fontId="5" fillId="0" borderId="4" xfId="6" applyNumberFormat="1" applyFont="1" applyBorder="1" applyAlignment="1">
      <alignment vertical="top"/>
    </xf>
    <xf numFmtId="165" fontId="5" fillId="0" borderId="4" xfId="1" applyFont="1" applyBorder="1" applyAlignment="1">
      <alignment vertical="top"/>
    </xf>
    <xf numFmtId="0" fontId="5" fillId="0" borderId="4" xfId="0" quotePrefix="1" applyFont="1" applyBorder="1" applyAlignment="1">
      <alignment vertical="top"/>
    </xf>
    <xf numFmtId="164" fontId="5" fillId="0" borderId="4" xfId="0" applyNumberFormat="1" applyFont="1" applyBorder="1" applyAlignment="1">
      <alignment vertical="top"/>
    </xf>
    <xf numFmtId="0" fontId="5" fillId="0" borderId="4" xfId="0" quotePrefix="1" applyFont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7" fontId="9" fillId="0" borderId="13" xfId="6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167" fontId="9" fillId="0" borderId="4" xfId="6" applyNumberFormat="1" applyFont="1" applyBorder="1" applyAlignment="1">
      <alignment vertical="top"/>
    </xf>
    <xf numFmtId="0" fontId="9" fillId="0" borderId="4" xfId="0" applyFont="1" applyBorder="1" applyAlignment="1">
      <alignment vertical="top"/>
    </xf>
    <xf numFmtId="165" fontId="9" fillId="0" borderId="5" xfId="1" applyFont="1" applyBorder="1" applyAlignment="1">
      <alignment vertical="top"/>
    </xf>
    <xf numFmtId="0" fontId="9" fillId="0" borderId="5" xfId="0" quotePrefix="1" applyFont="1" applyBorder="1" applyAlignment="1">
      <alignment vertical="top"/>
    </xf>
    <xf numFmtId="164" fontId="9" fillId="0" borderId="5" xfId="0" applyNumberFormat="1" applyFont="1" applyBorder="1" applyAlignment="1">
      <alignment vertical="top"/>
    </xf>
    <xf numFmtId="0" fontId="9" fillId="0" borderId="5" xfId="0" quotePrefix="1" applyFont="1" applyBorder="1" applyAlignment="1">
      <alignment horizontal="center" vertical="top"/>
    </xf>
    <xf numFmtId="167" fontId="5" fillId="0" borderId="13" xfId="6" applyNumberFormat="1" applyFont="1" applyBorder="1" applyAlignment="1">
      <alignment vertical="top"/>
    </xf>
    <xf numFmtId="165" fontId="5" fillId="0" borderId="13" xfId="1" applyFont="1" applyBorder="1" applyAlignment="1">
      <alignment vertical="top"/>
    </xf>
    <xf numFmtId="0" fontId="5" fillId="0" borderId="13" xfId="0" quotePrefix="1" applyFont="1" applyBorder="1" applyAlignment="1">
      <alignment vertical="top"/>
    </xf>
    <xf numFmtId="164" fontId="5" fillId="0" borderId="13" xfId="0" applyNumberFormat="1" applyFont="1" applyBorder="1" applyAlignment="1">
      <alignment vertical="top"/>
    </xf>
    <xf numFmtId="0" fontId="5" fillId="0" borderId="13" xfId="0" quotePrefix="1" applyFont="1" applyBorder="1" applyAlignment="1">
      <alignment horizontal="center" vertical="top"/>
    </xf>
    <xf numFmtId="41" fontId="5" fillId="0" borderId="3" xfId="6" applyFont="1" applyBorder="1"/>
    <xf numFmtId="0" fontId="5" fillId="0" borderId="3" xfId="0" applyFont="1" applyBorder="1"/>
    <xf numFmtId="0" fontId="5" fillId="0" borderId="1" xfId="2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horizontal="left" vertical="top" wrapText="1"/>
    </xf>
    <xf numFmtId="0" fontId="9" fillId="0" borderId="9" xfId="2" quotePrefix="1" applyFont="1" applyFill="1" applyBorder="1" applyAlignment="1">
      <alignment horizontal="left" vertical="top" wrapText="1"/>
    </xf>
    <xf numFmtId="0" fontId="9" fillId="0" borderId="1" xfId="2" quotePrefix="1" applyFont="1" applyFill="1" applyBorder="1" applyAlignment="1">
      <alignment horizontal="left" vertical="top" wrapText="1"/>
    </xf>
    <xf numFmtId="0" fontId="9" fillId="0" borderId="2" xfId="2" quotePrefix="1" applyFont="1" applyFill="1" applyBorder="1" applyAlignment="1">
      <alignment horizontal="left" vertical="top" wrapText="1"/>
    </xf>
    <xf numFmtId="0" fontId="9" fillId="0" borderId="9" xfId="2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horizontal="left" vertical="top" wrapText="1"/>
    </xf>
    <xf numFmtId="0" fontId="9" fillId="0" borderId="2" xfId="2" applyFont="1" applyFill="1" applyBorder="1" applyAlignment="1">
      <alignment horizontal="left" vertical="top" wrapText="1"/>
    </xf>
    <xf numFmtId="0" fontId="5" fillId="0" borderId="9" xfId="2" quotePrefix="1" applyFont="1" applyFill="1" applyBorder="1" applyAlignment="1">
      <alignment horizontal="left" vertical="top" wrapText="1"/>
    </xf>
    <xf numFmtId="0" fontId="5" fillId="0" borderId="1" xfId="2" quotePrefix="1" applyFont="1" applyFill="1" applyBorder="1" applyAlignment="1">
      <alignment horizontal="left" vertical="top" wrapText="1"/>
    </xf>
    <xf numFmtId="0" fontId="5" fillId="0" borderId="2" xfId="2" quotePrefix="1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9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</cellXfs>
  <cellStyles count="7">
    <cellStyle name="Comma" xfId="1" builtinId="3"/>
    <cellStyle name="Comma [0]" xfId="6" builtinId="6"/>
    <cellStyle name="Comma [0] 2" xfId="4"/>
    <cellStyle name="Comma [0] 2 3" xfId="5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view="pageBreakPreview" zoomScaleSheetLayoutView="100" workbookViewId="0">
      <selection activeCell="E7" sqref="E7:F8"/>
    </sheetView>
  </sheetViews>
  <sheetFormatPr defaultRowHeight="14.25"/>
  <cols>
    <col min="1" max="1" width="3.625" style="4" customWidth="1"/>
    <col min="2" max="2" width="2" customWidth="1"/>
    <col min="3" max="3" width="2.5" customWidth="1"/>
    <col min="4" max="4" width="27.125" customWidth="1"/>
    <col min="5" max="5" width="12.25" style="7" customWidth="1"/>
    <col min="6" max="6" width="10.75" style="7" customWidth="1"/>
    <col min="7" max="7" width="12.75" customWidth="1"/>
    <col min="8" max="8" width="9.625" customWidth="1"/>
    <col min="9" max="9" width="10.625" customWidth="1"/>
    <col min="10" max="11" width="8" customWidth="1"/>
    <col min="12" max="12" width="10.625" customWidth="1"/>
    <col min="13" max="13" width="5" customWidth="1"/>
    <col min="14" max="14" width="8.5" customWidth="1"/>
    <col min="18" max="19" width="10.625" customWidth="1"/>
    <col min="20" max="20" width="10.125" customWidth="1"/>
    <col min="21" max="21" width="8.75" customWidth="1"/>
    <col min="22" max="22" width="9.625" customWidth="1"/>
    <col min="23" max="23" width="11.75" customWidth="1"/>
  </cols>
  <sheetData>
    <row r="1" spans="1:23" ht="1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</row>
    <row r="2" spans="1:23" ht="15">
      <c r="A2" s="246" t="s">
        <v>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</row>
    <row r="4" spans="1:23" s="30" customFormat="1" ht="12">
      <c r="A4" s="29"/>
      <c r="B4" s="29" t="s">
        <v>1</v>
      </c>
      <c r="E4" s="31" t="s">
        <v>41</v>
      </c>
      <c r="F4" s="32"/>
    </row>
    <row r="5" spans="1:23" s="30" customFormat="1" ht="12">
      <c r="A5" s="29"/>
      <c r="B5" s="29" t="s">
        <v>2</v>
      </c>
      <c r="E5" s="31" t="s">
        <v>59</v>
      </c>
      <c r="F5" s="32"/>
    </row>
    <row r="6" spans="1:23" s="2" customFormat="1" ht="12">
      <c r="A6" s="5"/>
      <c r="E6" s="6"/>
      <c r="F6" s="6"/>
    </row>
    <row r="7" spans="1:23" s="1" customFormat="1" ht="24" customHeight="1">
      <c r="A7" s="245" t="s">
        <v>3</v>
      </c>
      <c r="B7" s="245" t="s">
        <v>4</v>
      </c>
      <c r="C7" s="245"/>
      <c r="D7" s="245"/>
      <c r="E7" s="245" t="s">
        <v>5</v>
      </c>
      <c r="F7" s="245"/>
      <c r="G7" s="245" t="s">
        <v>6</v>
      </c>
      <c r="H7" s="267" t="s">
        <v>7</v>
      </c>
      <c r="I7" s="267" t="s">
        <v>8</v>
      </c>
      <c r="J7" s="249" t="s">
        <v>9</v>
      </c>
      <c r="K7" s="251"/>
      <c r="L7" s="265" t="s">
        <v>12</v>
      </c>
      <c r="M7" s="266"/>
      <c r="N7" s="88" t="s">
        <v>15</v>
      </c>
      <c r="O7" s="245" t="s">
        <v>16</v>
      </c>
      <c r="P7" s="245"/>
      <c r="Q7" s="245"/>
      <c r="R7" s="245" t="s">
        <v>17</v>
      </c>
      <c r="S7" s="245"/>
      <c r="T7" s="245"/>
      <c r="U7" s="245" t="s">
        <v>19</v>
      </c>
      <c r="V7" s="245"/>
      <c r="W7" s="245" t="s">
        <v>40</v>
      </c>
    </row>
    <row r="8" spans="1:23" s="1" customFormat="1" ht="36">
      <c r="A8" s="245"/>
      <c r="B8" s="245"/>
      <c r="C8" s="245"/>
      <c r="D8" s="245"/>
      <c r="E8" s="121" t="s">
        <v>102</v>
      </c>
      <c r="F8" s="121" t="s">
        <v>103</v>
      </c>
      <c r="G8" s="245"/>
      <c r="H8" s="267"/>
      <c r="I8" s="267"/>
      <c r="J8" s="87" t="s">
        <v>10</v>
      </c>
      <c r="K8" s="87" t="s">
        <v>11</v>
      </c>
      <c r="L8" s="87" t="s">
        <v>13</v>
      </c>
      <c r="M8" s="87" t="s">
        <v>14</v>
      </c>
      <c r="N8" s="87" t="s">
        <v>14</v>
      </c>
      <c r="O8" s="87" t="s">
        <v>20</v>
      </c>
      <c r="P8" s="87" t="s">
        <v>18</v>
      </c>
      <c r="Q8" s="87" t="s">
        <v>13</v>
      </c>
      <c r="R8" s="87" t="s">
        <v>20</v>
      </c>
      <c r="S8" s="87" t="s">
        <v>18</v>
      </c>
      <c r="T8" s="87" t="s">
        <v>13</v>
      </c>
      <c r="U8" s="87" t="s">
        <v>20</v>
      </c>
      <c r="V8" s="87" t="s">
        <v>18</v>
      </c>
      <c r="W8" s="245"/>
    </row>
    <row r="9" spans="1:23">
      <c r="A9" s="87">
        <v>1</v>
      </c>
      <c r="B9" s="249">
        <v>2</v>
      </c>
      <c r="C9" s="250"/>
      <c r="D9" s="251"/>
      <c r="E9" s="87">
        <v>3</v>
      </c>
      <c r="F9" s="87">
        <v>4</v>
      </c>
      <c r="G9" s="87">
        <v>5</v>
      </c>
      <c r="H9" s="87">
        <v>6</v>
      </c>
      <c r="I9" s="87">
        <v>7</v>
      </c>
      <c r="J9" s="87">
        <v>8</v>
      </c>
      <c r="K9" s="87">
        <v>9</v>
      </c>
      <c r="L9" s="73">
        <v>10</v>
      </c>
      <c r="M9" s="87">
        <v>11</v>
      </c>
      <c r="N9" s="87">
        <v>12</v>
      </c>
      <c r="O9" s="87">
        <v>13</v>
      </c>
      <c r="P9" s="87">
        <v>14</v>
      </c>
      <c r="Q9" s="87">
        <v>15</v>
      </c>
      <c r="R9" s="87">
        <v>16</v>
      </c>
      <c r="S9" s="87">
        <v>17</v>
      </c>
      <c r="T9" s="87">
        <v>18</v>
      </c>
      <c r="U9" s="87">
        <v>19</v>
      </c>
      <c r="V9" s="87">
        <v>20</v>
      </c>
      <c r="W9" s="87">
        <v>21</v>
      </c>
    </row>
    <row r="10" spans="1:23">
      <c r="A10" s="56"/>
      <c r="B10" s="74"/>
      <c r="C10" s="75"/>
      <c r="D10" s="76" t="s">
        <v>46</v>
      </c>
      <c r="E10" s="77"/>
      <c r="F10" s="8"/>
      <c r="G10" s="9"/>
      <c r="H10" s="9"/>
      <c r="I10" s="9"/>
      <c r="J10" s="9"/>
      <c r="K10" s="9"/>
      <c r="L10" s="10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s="3" customFormat="1" ht="33.75" customHeight="1">
      <c r="A11" s="46">
        <v>1</v>
      </c>
      <c r="B11" s="255" t="s">
        <v>21</v>
      </c>
      <c r="C11" s="256"/>
      <c r="D11" s="257"/>
      <c r="E11" s="47">
        <f>E12+E18</f>
        <v>700000000</v>
      </c>
      <c r="F11" s="82">
        <f>F12+F18</f>
        <v>0</v>
      </c>
      <c r="G11" s="12"/>
      <c r="H11" s="12"/>
      <c r="I11" s="13"/>
      <c r="J11" s="12"/>
      <c r="K11" s="12"/>
      <c r="L11" s="47">
        <f>L12+L18</f>
        <v>0</v>
      </c>
      <c r="M11" s="97">
        <f>L11/E11*100</f>
        <v>0</v>
      </c>
      <c r="N11" s="12"/>
      <c r="O11" s="12"/>
      <c r="P11" s="12"/>
      <c r="Q11" s="12"/>
      <c r="R11" s="12"/>
      <c r="S11" s="12"/>
      <c r="T11" s="78"/>
      <c r="U11" s="12"/>
      <c r="V11" s="12"/>
      <c r="W11" s="12"/>
    </row>
    <row r="12" spans="1:23" s="3" customFormat="1" ht="18" customHeight="1">
      <c r="A12" s="46"/>
      <c r="B12" s="252" t="s">
        <v>22</v>
      </c>
      <c r="C12" s="253"/>
      <c r="D12" s="254"/>
      <c r="E12" s="47">
        <f>E13</f>
        <v>500000000</v>
      </c>
      <c r="F12" s="47">
        <f>F13</f>
        <v>0</v>
      </c>
      <c r="G12" s="12"/>
      <c r="H12" s="12"/>
      <c r="I12" s="13"/>
      <c r="J12" s="12"/>
      <c r="K12" s="12"/>
      <c r="L12" s="47">
        <f>L13</f>
        <v>0</v>
      </c>
      <c r="M12" s="97">
        <f>L12/E12*100</f>
        <v>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27" customHeight="1">
      <c r="A13" s="48"/>
      <c r="B13" s="49" t="s">
        <v>23</v>
      </c>
      <c r="C13" s="247" t="s">
        <v>25</v>
      </c>
      <c r="D13" s="248"/>
      <c r="E13" s="50">
        <f>SUM(E14:E17)</f>
        <v>500000000</v>
      </c>
      <c r="F13" s="14">
        <f>SUM(F14:F17)</f>
        <v>0</v>
      </c>
      <c r="G13" s="26" t="s">
        <v>23</v>
      </c>
      <c r="H13" s="26" t="s">
        <v>23</v>
      </c>
      <c r="I13" s="16">
        <v>0</v>
      </c>
      <c r="J13" s="24" t="s">
        <v>23</v>
      </c>
      <c r="K13" s="24" t="s">
        <v>23</v>
      </c>
      <c r="L13" s="50">
        <f>SUM(L14:L17)</f>
        <v>0</v>
      </c>
      <c r="M13" s="98">
        <f>L13/E13*100</f>
        <v>0</v>
      </c>
      <c r="N13" s="27">
        <v>0</v>
      </c>
      <c r="O13" s="25" t="s">
        <v>23</v>
      </c>
      <c r="P13" s="25" t="s">
        <v>23</v>
      </c>
      <c r="Q13" s="14">
        <f>SUM(Q14:Q17)</f>
        <v>0</v>
      </c>
      <c r="R13" s="26" t="s">
        <v>23</v>
      </c>
      <c r="S13" s="26" t="s">
        <v>23</v>
      </c>
      <c r="T13" s="14"/>
      <c r="U13" s="26" t="s">
        <v>23</v>
      </c>
      <c r="V13" s="26" t="s">
        <v>23</v>
      </c>
      <c r="W13" s="28"/>
    </row>
    <row r="14" spans="1:23" ht="42" customHeight="1">
      <c r="A14" s="48"/>
      <c r="B14" s="51"/>
      <c r="C14" s="52">
        <v>1</v>
      </c>
      <c r="D14" s="53" t="s">
        <v>60</v>
      </c>
      <c r="E14" s="50">
        <v>96500000</v>
      </c>
      <c r="F14" s="14">
        <v>0</v>
      </c>
      <c r="G14" s="26" t="s">
        <v>23</v>
      </c>
      <c r="H14" s="26" t="s">
        <v>23</v>
      </c>
      <c r="I14" s="16">
        <v>0</v>
      </c>
      <c r="J14" s="24" t="s">
        <v>23</v>
      </c>
      <c r="K14" s="24" t="s">
        <v>23</v>
      </c>
      <c r="L14" s="50">
        <v>0</v>
      </c>
      <c r="M14" s="98">
        <f t="shared" ref="M14:M77" si="0">L14/E14*100</f>
        <v>0</v>
      </c>
      <c r="N14" s="23">
        <v>0</v>
      </c>
      <c r="O14" s="24" t="s">
        <v>23</v>
      </c>
      <c r="P14" s="24" t="s">
        <v>23</v>
      </c>
      <c r="Q14" s="16">
        <f>L14</f>
        <v>0</v>
      </c>
      <c r="R14" s="26" t="s">
        <v>23</v>
      </c>
      <c r="S14" s="26" t="s">
        <v>23</v>
      </c>
      <c r="T14" s="14"/>
      <c r="U14" s="26" t="s">
        <v>23</v>
      </c>
      <c r="V14" s="26" t="s">
        <v>23</v>
      </c>
      <c r="W14" s="28"/>
    </row>
    <row r="15" spans="1:23" ht="42" customHeight="1">
      <c r="A15" s="48"/>
      <c r="B15" s="51"/>
      <c r="C15" s="52">
        <v>2</v>
      </c>
      <c r="D15" s="53" t="s">
        <v>61</v>
      </c>
      <c r="E15" s="50">
        <v>194000000</v>
      </c>
      <c r="F15" s="14">
        <v>0</v>
      </c>
      <c r="G15" s="26"/>
      <c r="H15" s="26"/>
      <c r="I15" s="16"/>
      <c r="J15" s="24"/>
      <c r="K15" s="24"/>
      <c r="L15" s="50">
        <v>0</v>
      </c>
      <c r="M15" s="98">
        <f t="shared" si="0"/>
        <v>0</v>
      </c>
      <c r="N15" s="23"/>
      <c r="O15" s="24"/>
      <c r="P15" s="24"/>
      <c r="Q15" s="16"/>
      <c r="R15" s="26"/>
      <c r="S15" s="26"/>
      <c r="T15" s="14"/>
      <c r="U15" s="26"/>
      <c r="V15" s="26"/>
      <c r="W15" s="28"/>
    </row>
    <row r="16" spans="1:23" ht="42" customHeight="1">
      <c r="A16" s="48"/>
      <c r="B16" s="51"/>
      <c r="C16" s="52">
        <v>3</v>
      </c>
      <c r="D16" s="53" t="s">
        <v>64</v>
      </c>
      <c r="E16" s="50">
        <v>194000000</v>
      </c>
      <c r="F16" s="14">
        <v>0</v>
      </c>
      <c r="G16" s="26" t="s">
        <v>23</v>
      </c>
      <c r="H16" s="26" t="s">
        <v>23</v>
      </c>
      <c r="I16" s="16">
        <v>0</v>
      </c>
      <c r="J16" s="24" t="s">
        <v>23</v>
      </c>
      <c r="K16" s="24" t="s">
        <v>23</v>
      </c>
      <c r="L16" s="50">
        <v>0</v>
      </c>
      <c r="M16" s="98">
        <f t="shared" si="0"/>
        <v>0</v>
      </c>
      <c r="N16" s="23">
        <v>0</v>
      </c>
      <c r="O16" s="24" t="s">
        <v>23</v>
      </c>
      <c r="P16" s="24" t="s">
        <v>23</v>
      </c>
      <c r="Q16" s="16">
        <f>L16</f>
        <v>0</v>
      </c>
      <c r="R16" s="26" t="s">
        <v>23</v>
      </c>
      <c r="S16" s="26" t="s">
        <v>23</v>
      </c>
      <c r="T16" s="14">
        <f>SUM(T17:T17)</f>
        <v>0</v>
      </c>
      <c r="U16" s="26" t="s">
        <v>23</v>
      </c>
      <c r="V16" s="26" t="s">
        <v>23</v>
      </c>
      <c r="W16" s="28"/>
    </row>
    <row r="17" spans="1:23" ht="18" customHeight="1">
      <c r="A17" s="48"/>
      <c r="B17" s="51"/>
      <c r="C17" s="52"/>
      <c r="D17" s="54" t="s">
        <v>24</v>
      </c>
      <c r="E17" s="50">
        <v>15500000</v>
      </c>
      <c r="F17" s="14">
        <v>0</v>
      </c>
      <c r="G17" s="26" t="s">
        <v>23</v>
      </c>
      <c r="H17" s="26" t="s">
        <v>23</v>
      </c>
      <c r="I17" s="16">
        <v>0</v>
      </c>
      <c r="J17" s="24" t="s">
        <v>23</v>
      </c>
      <c r="K17" s="24" t="s">
        <v>23</v>
      </c>
      <c r="L17" s="50">
        <v>0</v>
      </c>
      <c r="M17" s="97">
        <f t="shared" si="0"/>
        <v>0</v>
      </c>
      <c r="N17" s="23">
        <v>0</v>
      </c>
      <c r="O17" s="24" t="s">
        <v>23</v>
      </c>
      <c r="P17" s="24" t="s">
        <v>23</v>
      </c>
      <c r="Q17" s="16">
        <f>L17</f>
        <v>0</v>
      </c>
      <c r="R17" s="26" t="s">
        <v>23</v>
      </c>
      <c r="S17" s="26" t="s">
        <v>23</v>
      </c>
      <c r="T17" s="14"/>
      <c r="U17" s="26" t="s">
        <v>23</v>
      </c>
      <c r="V17" s="26" t="s">
        <v>23</v>
      </c>
      <c r="W17" s="28"/>
    </row>
    <row r="18" spans="1:23" s="3" customFormat="1" ht="15" customHeight="1">
      <c r="A18" s="46"/>
      <c r="B18" s="252" t="s">
        <v>26</v>
      </c>
      <c r="C18" s="253"/>
      <c r="D18" s="254"/>
      <c r="E18" s="47">
        <f>E19</f>
        <v>200000000</v>
      </c>
      <c r="F18" s="47">
        <f>F19</f>
        <v>0</v>
      </c>
      <c r="G18" s="15"/>
      <c r="H18" s="15"/>
      <c r="I18" s="16"/>
      <c r="J18" s="15"/>
      <c r="K18" s="15"/>
      <c r="L18" s="47">
        <f>L19</f>
        <v>0</v>
      </c>
      <c r="M18" s="98">
        <f t="shared" si="0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30" customHeight="1">
      <c r="A19" s="48"/>
      <c r="B19" s="51"/>
      <c r="C19" s="247" t="s">
        <v>62</v>
      </c>
      <c r="D19" s="248"/>
      <c r="E19" s="50">
        <f>SUM(E20:E21)</f>
        <v>200000000</v>
      </c>
      <c r="F19" s="14">
        <v>0</v>
      </c>
      <c r="G19" s="26" t="s">
        <v>23</v>
      </c>
      <c r="H19" s="26" t="s">
        <v>23</v>
      </c>
      <c r="I19" s="16">
        <v>0</v>
      </c>
      <c r="J19" s="15"/>
      <c r="K19" s="15"/>
      <c r="L19" s="50">
        <f>SUM(L20:L21)</f>
        <v>0</v>
      </c>
      <c r="M19" s="98">
        <f t="shared" si="0"/>
        <v>0</v>
      </c>
      <c r="N19" s="23">
        <v>0</v>
      </c>
      <c r="O19" s="24" t="s">
        <v>23</v>
      </c>
      <c r="P19" s="24" t="s">
        <v>23</v>
      </c>
      <c r="Q19" s="16">
        <f>L19</f>
        <v>0</v>
      </c>
      <c r="R19" s="26" t="s">
        <v>23</v>
      </c>
      <c r="S19" s="26" t="s">
        <v>23</v>
      </c>
      <c r="T19" s="14"/>
      <c r="U19" s="26" t="s">
        <v>23</v>
      </c>
      <c r="V19" s="26" t="s">
        <v>23</v>
      </c>
      <c r="W19" s="28"/>
    </row>
    <row r="20" spans="1:23" ht="50.25" customHeight="1">
      <c r="A20" s="48"/>
      <c r="B20" s="51"/>
      <c r="C20" s="59" t="s">
        <v>23</v>
      </c>
      <c r="D20" s="53" t="s">
        <v>63</v>
      </c>
      <c r="E20" s="50">
        <v>195000000</v>
      </c>
      <c r="F20" s="14">
        <v>0</v>
      </c>
      <c r="G20" s="26" t="s">
        <v>23</v>
      </c>
      <c r="H20" s="26" t="s">
        <v>23</v>
      </c>
      <c r="I20" s="14">
        <v>0</v>
      </c>
      <c r="J20" s="26" t="s">
        <v>23</v>
      </c>
      <c r="K20" s="26" t="s">
        <v>23</v>
      </c>
      <c r="L20" s="50">
        <v>0</v>
      </c>
      <c r="M20" s="97">
        <f t="shared" si="0"/>
        <v>0</v>
      </c>
      <c r="N20" s="23">
        <v>0</v>
      </c>
      <c r="O20" s="24" t="s">
        <v>23</v>
      </c>
      <c r="P20" s="24" t="s">
        <v>23</v>
      </c>
      <c r="Q20" s="16">
        <f>L20</f>
        <v>0</v>
      </c>
      <c r="R20" s="26" t="s">
        <v>23</v>
      </c>
      <c r="S20" s="26" t="s">
        <v>23</v>
      </c>
      <c r="T20" s="14"/>
      <c r="U20" s="26" t="s">
        <v>23</v>
      </c>
      <c r="V20" s="26" t="s">
        <v>23</v>
      </c>
      <c r="W20" s="28"/>
    </row>
    <row r="21" spans="1:23" ht="20.100000000000001" customHeight="1">
      <c r="A21" s="48"/>
      <c r="B21" s="60"/>
      <c r="C21" s="61"/>
      <c r="D21" s="54" t="s">
        <v>24</v>
      </c>
      <c r="E21" s="50">
        <v>5000000</v>
      </c>
      <c r="F21" s="14"/>
      <c r="G21" s="15"/>
      <c r="H21" s="15"/>
      <c r="I21" s="14">
        <v>0</v>
      </c>
      <c r="J21" s="26" t="s">
        <v>23</v>
      </c>
      <c r="K21" s="26" t="s">
        <v>23</v>
      </c>
      <c r="L21" s="50">
        <v>0</v>
      </c>
      <c r="M21" s="97">
        <f t="shared" si="0"/>
        <v>0</v>
      </c>
      <c r="N21" s="23">
        <v>0</v>
      </c>
      <c r="O21" s="24" t="s">
        <v>23</v>
      </c>
      <c r="P21" s="24" t="s">
        <v>23</v>
      </c>
      <c r="Q21" s="16">
        <f>L21</f>
        <v>0</v>
      </c>
      <c r="R21" s="26" t="s">
        <v>23</v>
      </c>
      <c r="S21" s="26" t="s">
        <v>23</v>
      </c>
      <c r="T21" s="14"/>
      <c r="U21" s="26" t="s">
        <v>23</v>
      </c>
      <c r="V21" s="26" t="s">
        <v>23</v>
      </c>
      <c r="W21" s="28"/>
    </row>
    <row r="22" spans="1:23" ht="18" customHeight="1">
      <c r="A22" s="48"/>
      <c r="B22" s="62"/>
      <c r="C22" s="63"/>
      <c r="D22" s="64"/>
      <c r="E22" s="50"/>
      <c r="F22" s="14"/>
      <c r="G22" s="15"/>
      <c r="H22" s="15"/>
      <c r="I22" s="16"/>
      <c r="J22" s="15"/>
      <c r="K22" s="15"/>
      <c r="L22" s="50"/>
      <c r="M22" s="97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30" customHeight="1">
      <c r="A23" s="65">
        <v>2</v>
      </c>
      <c r="B23" s="255" t="s">
        <v>27</v>
      </c>
      <c r="C23" s="256"/>
      <c r="D23" s="257"/>
      <c r="E23" s="47">
        <f>SUM(E24:E25)</f>
        <v>30000000</v>
      </c>
      <c r="F23" s="47">
        <f>SUM(F24:F25)</f>
        <v>0</v>
      </c>
      <c r="G23" s="11" t="str">
        <f t="shared" ref="G23:K23" si="1">G24</f>
        <v>-</v>
      </c>
      <c r="H23" s="11" t="str">
        <f t="shared" si="1"/>
        <v>-</v>
      </c>
      <c r="I23" s="11">
        <f t="shared" si="1"/>
        <v>0</v>
      </c>
      <c r="J23" s="11" t="str">
        <f t="shared" si="1"/>
        <v>-</v>
      </c>
      <c r="K23" s="11" t="str">
        <f t="shared" si="1"/>
        <v>-</v>
      </c>
      <c r="L23" s="47">
        <f>SUM(L24:L25)</f>
        <v>0</v>
      </c>
      <c r="M23" s="97">
        <f t="shared" si="0"/>
        <v>0</v>
      </c>
      <c r="N23" s="23">
        <v>0</v>
      </c>
      <c r="O23" s="24" t="s">
        <v>23</v>
      </c>
      <c r="P23" s="24" t="s">
        <v>23</v>
      </c>
      <c r="Q23" s="16">
        <f>L23</f>
        <v>0</v>
      </c>
      <c r="R23" s="26" t="s">
        <v>23</v>
      </c>
      <c r="S23" s="26" t="s">
        <v>23</v>
      </c>
      <c r="T23" s="14"/>
      <c r="U23" s="26" t="s">
        <v>23</v>
      </c>
      <c r="V23" s="26" t="s">
        <v>23</v>
      </c>
      <c r="W23" s="28"/>
    </row>
    <row r="24" spans="1:23" ht="42" customHeight="1">
      <c r="A24" s="46"/>
      <c r="B24" s="51"/>
      <c r="C24" s="247" t="s">
        <v>28</v>
      </c>
      <c r="D24" s="248"/>
      <c r="E24" s="55">
        <v>15000000</v>
      </c>
      <c r="F24" s="14">
        <v>0</v>
      </c>
      <c r="G24" s="26" t="s">
        <v>23</v>
      </c>
      <c r="H24" s="26" t="s">
        <v>23</v>
      </c>
      <c r="I24" s="14">
        <v>0</v>
      </c>
      <c r="J24" s="26" t="s">
        <v>23</v>
      </c>
      <c r="K24" s="26" t="s">
        <v>23</v>
      </c>
      <c r="L24" s="55">
        <v>0</v>
      </c>
      <c r="M24" s="98">
        <f t="shared" si="0"/>
        <v>0</v>
      </c>
      <c r="N24" s="23">
        <v>0</v>
      </c>
      <c r="O24" s="24" t="s">
        <v>23</v>
      </c>
      <c r="P24" s="24" t="s">
        <v>23</v>
      </c>
      <c r="Q24" s="16">
        <f>L24</f>
        <v>0</v>
      </c>
      <c r="R24" s="26" t="s">
        <v>23</v>
      </c>
      <c r="S24" s="26" t="s">
        <v>23</v>
      </c>
      <c r="T24" s="14"/>
      <c r="U24" s="26" t="s">
        <v>23</v>
      </c>
      <c r="V24" s="26" t="s">
        <v>23</v>
      </c>
      <c r="W24" s="28"/>
    </row>
    <row r="25" spans="1:23" ht="42" customHeight="1">
      <c r="A25" s="46"/>
      <c r="B25" s="51"/>
      <c r="C25" s="247" t="s">
        <v>65</v>
      </c>
      <c r="D25" s="248"/>
      <c r="E25" s="55">
        <v>15000000</v>
      </c>
      <c r="F25" s="14">
        <v>0</v>
      </c>
      <c r="G25" s="26"/>
      <c r="H25" s="26"/>
      <c r="I25" s="14"/>
      <c r="J25" s="26"/>
      <c r="K25" s="26"/>
      <c r="L25" s="55">
        <v>0</v>
      </c>
      <c r="M25" s="98">
        <f t="shared" si="0"/>
        <v>0</v>
      </c>
      <c r="N25" s="23"/>
      <c r="O25" s="24"/>
      <c r="P25" s="24"/>
      <c r="Q25" s="16"/>
      <c r="R25" s="26"/>
      <c r="S25" s="26"/>
      <c r="T25" s="14"/>
      <c r="U25" s="26"/>
      <c r="V25" s="26"/>
      <c r="W25" s="28"/>
    </row>
    <row r="26" spans="1:23" ht="18" customHeight="1">
      <c r="A26" s="46"/>
      <c r="B26" s="51"/>
      <c r="C26" s="52"/>
      <c r="D26" s="53"/>
      <c r="E26" s="50"/>
      <c r="F26" s="14"/>
      <c r="G26" s="15"/>
      <c r="H26" s="15"/>
      <c r="I26" s="16"/>
      <c r="J26" s="15"/>
      <c r="K26" s="15"/>
      <c r="L26" s="50"/>
      <c r="M26" s="97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50.25" customHeight="1">
      <c r="A27" s="65">
        <v>3</v>
      </c>
      <c r="B27" s="252" t="s">
        <v>29</v>
      </c>
      <c r="C27" s="253"/>
      <c r="D27" s="254"/>
      <c r="E27" s="47">
        <f>E28</f>
        <v>20000000</v>
      </c>
      <c r="F27" s="47">
        <f>F28</f>
        <v>0</v>
      </c>
      <c r="G27" s="11" t="str">
        <f t="shared" ref="G27:K27" si="2">G28</f>
        <v>-</v>
      </c>
      <c r="H27" s="11" t="str">
        <f t="shared" si="2"/>
        <v>-</v>
      </c>
      <c r="I27" s="11">
        <f t="shared" si="2"/>
        <v>0</v>
      </c>
      <c r="J27" s="11" t="str">
        <f t="shared" si="2"/>
        <v>-</v>
      </c>
      <c r="K27" s="11" t="str">
        <f t="shared" si="2"/>
        <v>-</v>
      </c>
      <c r="L27" s="47">
        <f>L28</f>
        <v>0</v>
      </c>
      <c r="M27" s="97">
        <f t="shared" si="0"/>
        <v>0</v>
      </c>
      <c r="N27" s="23">
        <v>0</v>
      </c>
      <c r="O27" s="24" t="s">
        <v>23</v>
      </c>
      <c r="P27" s="24" t="s">
        <v>23</v>
      </c>
      <c r="Q27" s="16">
        <f>L27</f>
        <v>0</v>
      </c>
      <c r="R27" s="26" t="s">
        <v>23</v>
      </c>
      <c r="S27" s="26" t="s">
        <v>23</v>
      </c>
      <c r="T27" s="14"/>
      <c r="U27" s="26" t="s">
        <v>23</v>
      </c>
      <c r="V27" s="26" t="s">
        <v>23</v>
      </c>
      <c r="W27" s="28"/>
    </row>
    <row r="28" spans="1:23" ht="42" customHeight="1">
      <c r="A28" s="46"/>
      <c r="B28" s="51"/>
      <c r="C28" s="247" t="s">
        <v>66</v>
      </c>
      <c r="D28" s="248"/>
      <c r="E28" s="55">
        <v>20000000</v>
      </c>
      <c r="F28" s="14">
        <v>0</v>
      </c>
      <c r="G28" s="26" t="s">
        <v>23</v>
      </c>
      <c r="H28" s="26" t="s">
        <v>23</v>
      </c>
      <c r="I28" s="14">
        <v>0</v>
      </c>
      <c r="J28" s="26" t="s">
        <v>23</v>
      </c>
      <c r="K28" s="26" t="s">
        <v>23</v>
      </c>
      <c r="L28" s="55">
        <v>0</v>
      </c>
      <c r="M28" s="98">
        <f t="shared" si="0"/>
        <v>0</v>
      </c>
      <c r="N28" s="23">
        <v>0</v>
      </c>
      <c r="O28" s="24" t="s">
        <v>23</v>
      </c>
      <c r="P28" s="24" t="s">
        <v>23</v>
      </c>
      <c r="Q28" s="16">
        <f>L28</f>
        <v>0</v>
      </c>
      <c r="R28" s="26" t="s">
        <v>23</v>
      </c>
      <c r="S28" s="26" t="s">
        <v>23</v>
      </c>
      <c r="T28" s="14"/>
      <c r="U28" s="26" t="s">
        <v>23</v>
      </c>
      <c r="V28" s="26" t="s">
        <v>23</v>
      </c>
      <c r="W28" s="28"/>
    </row>
    <row r="29" spans="1:23" ht="14.1" customHeight="1">
      <c r="A29" s="46"/>
      <c r="B29" s="51"/>
      <c r="C29" s="52"/>
      <c r="D29" s="53"/>
      <c r="E29" s="50"/>
      <c r="F29" s="14"/>
      <c r="G29" s="15"/>
      <c r="H29" s="15"/>
      <c r="I29" s="16"/>
      <c r="J29" s="15"/>
      <c r="K29" s="15"/>
      <c r="L29" s="50"/>
      <c r="M29" s="97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30" customHeight="1">
      <c r="A30" s="65">
        <v>4</v>
      </c>
      <c r="B30" s="252" t="s">
        <v>30</v>
      </c>
      <c r="C30" s="253"/>
      <c r="D30" s="254"/>
      <c r="E30" s="47">
        <f>SUM(E31:E33)</f>
        <v>80000000</v>
      </c>
      <c r="F30" s="11">
        <f t="shared" ref="F30:K30" si="3">SUM(F31:F33)</f>
        <v>0</v>
      </c>
      <c r="G30" s="11">
        <f t="shared" si="3"/>
        <v>0</v>
      </c>
      <c r="H30" s="11">
        <f t="shared" si="3"/>
        <v>0</v>
      </c>
      <c r="I30" s="11">
        <f t="shared" si="3"/>
        <v>0</v>
      </c>
      <c r="J30" s="11">
        <f t="shared" si="3"/>
        <v>0</v>
      </c>
      <c r="K30" s="11">
        <f t="shared" si="3"/>
        <v>0</v>
      </c>
      <c r="L30" s="47">
        <f>SUM(L31:L33)</f>
        <v>0</v>
      </c>
      <c r="M30" s="97">
        <f t="shared" si="0"/>
        <v>0</v>
      </c>
      <c r="N30" s="23">
        <v>0</v>
      </c>
      <c r="O30" s="24" t="s">
        <v>23</v>
      </c>
      <c r="P30" s="24" t="s">
        <v>23</v>
      </c>
      <c r="Q30" s="16">
        <f>L30</f>
        <v>0</v>
      </c>
      <c r="R30" s="26" t="s">
        <v>23</v>
      </c>
      <c r="S30" s="26" t="s">
        <v>23</v>
      </c>
      <c r="T30" s="14"/>
      <c r="U30" s="26" t="s">
        <v>23</v>
      </c>
      <c r="V30" s="26" t="s">
        <v>23</v>
      </c>
      <c r="W30" s="28"/>
    </row>
    <row r="31" spans="1:23" ht="30" customHeight="1">
      <c r="A31" s="102"/>
      <c r="B31" s="103"/>
      <c r="C31" s="261" t="s">
        <v>67</v>
      </c>
      <c r="D31" s="262"/>
      <c r="E31" s="104">
        <v>25000000</v>
      </c>
      <c r="F31" s="33">
        <v>0</v>
      </c>
      <c r="G31" s="34" t="s">
        <v>23</v>
      </c>
      <c r="H31" s="34" t="s">
        <v>23</v>
      </c>
      <c r="I31" s="33">
        <v>0</v>
      </c>
      <c r="J31" s="34" t="s">
        <v>23</v>
      </c>
      <c r="K31" s="34" t="s">
        <v>23</v>
      </c>
      <c r="L31" s="104">
        <v>0</v>
      </c>
      <c r="M31" s="99">
        <f t="shared" si="0"/>
        <v>0</v>
      </c>
      <c r="N31" s="36">
        <v>0</v>
      </c>
      <c r="O31" s="37" t="s">
        <v>23</v>
      </c>
      <c r="P31" s="37" t="s">
        <v>23</v>
      </c>
      <c r="Q31" s="35">
        <f>L31</f>
        <v>0</v>
      </c>
      <c r="R31" s="34" t="s">
        <v>23</v>
      </c>
      <c r="S31" s="34" t="s">
        <v>23</v>
      </c>
      <c r="T31" s="33"/>
      <c r="U31" s="34" t="s">
        <v>23</v>
      </c>
      <c r="V31" s="34" t="s">
        <v>23</v>
      </c>
      <c r="W31" s="38"/>
    </row>
    <row r="32" spans="1:23" ht="24.75" customHeight="1">
      <c r="A32" s="79"/>
      <c r="B32" s="57"/>
      <c r="C32" s="263" t="s">
        <v>68</v>
      </c>
      <c r="D32" s="264"/>
      <c r="E32" s="58">
        <v>20000000</v>
      </c>
      <c r="F32" s="39"/>
      <c r="G32" s="40"/>
      <c r="H32" s="40"/>
      <c r="I32" s="39"/>
      <c r="J32" s="40"/>
      <c r="K32" s="40"/>
      <c r="L32" s="58">
        <v>0</v>
      </c>
      <c r="M32" s="100">
        <f t="shared" si="0"/>
        <v>0</v>
      </c>
      <c r="N32" s="41"/>
      <c r="O32" s="42"/>
      <c r="P32" s="42"/>
      <c r="Q32" s="10"/>
      <c r="R32" s="40"/>
      <c r="S32" s="40"/>
      <c r="T32" s="39"/>
      <c r="U32" s="40"/>
      <c r="V32" s="40"/>
      <c r="W32" s="8"/>
    </row>
    <row r="33" spans="1:23" ht="24.75" customHeight="1">
      <c r="A33" s="46"/>
      <c r="B33" s="51"/>
      <c r="C33" s="247" t="s">
        <v>69</v>
      </c>
      <c r="D33" s="248"/>
      <c r="E33" s="55">
        <v>35000000</v>
      </c>
      <c r="F33" s="14">
        <v>0</v>
      </c>
      <c r="G33" s="26" t="s">
        <v>23</v>
      </c>
      <c r="H33" s="26" t="s">
        <v>23</v>
      </c>
      <c r="I33" s="14">
        <v>0</v>
      </c>
      <c r="J33" s="26" t="s">
        <v>23</v>
      </c>
      <c r="K33" s="26" t="s">
        <v>23</v>
      </c>
      <c r="L33" s="55">
        <v>0</v>
      </c>
      <c r="M33" s="98">
        <f t="shared" si="0"/>
        <v>0</v>
      </c>
      <c r="N33" s="23">
        <v>0</v>
      </c>
      <c r="O33" s="24" t="s">
        <v>23</v>
      </c>
      <c r="P33" s="24" t="s">
        <v>23</v>
      </c>
      <c r="Q33" s="16">
        <f>L33</f>
        <v>0</v>
      </c>
      <c r="R33" s="26" t="s">
        <v>23</v>
      </c>
      <c r="S33" s="26" t="s">
        <v>23</v>
      </c>
      <c r="T33" s="14"/>
      <c r="U33" s="26" t="s">
        <v>23</v>
      </c>
      <c r="V33" s="26" t="s">
        <v>23</v>
      </c>
      <c r="W33" s="28"/>
    </row>
    <row r="34" spans="1:23" ht="15.95" customHeight="1">
      <c r="A34" s="46"/>
      <c r="B34" s="51"/>
      <c r="C34" s="52"/>
      <c r="D34" s="53"/>
      <c r="E34" s="50"/>
      <c r="F34" s="14"/>
      <c r="G34" s="15"/>
      <c r="H34" s="15"/>
      <c r="I34" s="16"/>
      <c r="J34" s="15"/>
      <c r="K34" s="15"/>
      <c r="L34" s="50"/>
      <c r="M34" s="97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30" customHeight="1">
      <c r="A35" s="65">
        <v>5</v>
      </c>
      <c r="B35" s="252" t="s">
        <v>70</v>
      </c>
      <c r="C35" s="253"/>
      <c r="D35" s="254"/>
      <c r="E35" s="47">
        <f t="shared" ref="E35:L35" si="4">SUM(E36:E36)</f>
        <v>30000000</v>
      </c>
      <c r="F35" s="47">
        <f t="shared" si="4"/>
        <v>0</v>
      </c>
      <c r="G35" s="11">
        <f t="shared" si="4"/>
        <v>0</v>
      </c>
      <c r="H35" s="11">
        <f t="shared" si="4"/>
        <v>0</v>
      </c>
      <c r="I35" s="11">
        <f t="shared" si="4"/>
        <v>0</v>
      </c>
      <c r="J35" s="11">
        <f t="shared" si="4"/>
        <v>0</v>
      </c>
      <c r="K35" s="11">
        <f t="shared" si="4"/>
        <v>0</v>
      </c>
      <c r="L35" s="47">
        <f t="shared" si="4"/>
        <v>0</v>
      </c>
      <c r="M35" s="97">
        <f t="shared" si="0"/>
        <v>0</v>
      </c>
      <c r="N35" s="23">
        <v>0</v>
      </c>
      <c r="O35" s="24" t="s">
        <v>23</v>
      </c>
      <c r="P35" s="24" t="s">
        <v>23</v>
      </c>
      <c r="Q35" s="16">
        <f>L35</f>
        <v>0</v>
      </c>
      <c r="R35" s="26" t="s">
        <v>23</v>
      </c>
      <c r="S35" s="26" t="s">
        <v>23</v>
      </c>
      <c r="T35" s="14"/>
      <c r="U35" s="26" t="s">
        <v>23</v>
      </c>
      <c r="V35" s="26" t="s">
        <v>23</v>
      </c>
      <c r="W35" s="28"/>
    </row>
    <row r="36" spans="1:23" ht="30" customHeight="1">
      <c r="A36" s="46"/>
      <c r="B36" s="51"/>
      <c r="C36" s="247" t="s">
        <v>71</v>
      </c>
      <c r="D36" s="248"/>
      <c r="E36" s="55">
        <v>30000000</v>
      </c>
      <c r="F36" s="14">
        <v>0</v>
      </c>
      <c r="G36" s="26" t="s">
        <v>23</v>
      </c>
      <c r="H36" s="26" t="s">
        <v>23</v>
      </c>
      <c r="I36" s="14">
        <v>0</v>
      </c>
      <c r="J36" s="26" t="s">
        <v>23</v>
      </c>
      <c r="K36" s="26" t="s">
        <v>23</v>
      </c>
      <c r="L36" s="55">
        <v>0</v>
      </c>
      <c r="M36" s="98">
        <f t="shared" si="0"/>
        <v>0</v>
      </c>
      <c r="N36" s="23">
        <v>0</v>
      </c>
      <c r="O36" s="24" t="s">
        <v>23</v>
      </c>
      <c r="P36" s="24" t="s">
        <v>23</v>
      </c>
      <c r="Q36" s="16">
        <f>L36</f>
        <v>0</v>
      </c>
      <c r="R36" s="26" t="s">
        <v>23</v>
      </c>
      <c r="S36" s="26" t="s">
        <v>23</v>
      </c>
      <c r="T36" s="14"/>
      <c r="U36" s="26" t="s">
        <v>23</v>
      </c>
      <c r="V36" s="26" t="s">
        <v>23</v>
      </c>
      <c r="W36" s="28"/>
    </row>
    <row r="37" spans="1:23" ht="14.1" customHeight="1">
      <c r="A37" s="46"/>
      <c r="B37" s="51"/>
      <c r="C37" s="52"/>
      <c r="D37" s="53"/>
      <c r="E37" s="50"/>
      <c r="F37" s="14"/>
      <c r="G37" s="15"/>
      <c r="H37" s="15"/>
      <c r="I37" s="16"/>
      <c r="J37" s="15"/>
      <c r="K37" s="15"/>
      <c r="L37" s="50"/>
      <c r="M37" s="97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ht="35.25" customHeight="1">
      <c r="A38" s="65">
        <v>6</v>
      </c>
      <c r="B38" s="252" t="s">
        <v>72</v>
      </c>
      <c r="C38" s="253"/>
      <c r="D38" s="254"/>
      <c r="E38" s="47">
        <f>E39</f>
        <v>25000000</v>
      </c>
      <c r="F38" s="47">
        <f>F39</f>
        <v>0</v>
      </c>
      <c r="G38" s="11" t="str">
        <f t="shared" ref="G38:K38" si="5">G39</f>
        <v>-</v>
      </c>
      <c r="H38" s="11" t="str">
        <f t="shared" si="5"/>
        <v>-</v>
      </c>
      <c r="I38" s="11">
        <f t="shared" si="5"/>
        <v>0</v>
      </c>
      <c r="J38" s="11" t="str">
        <f t="shared" si="5"/>
        <v>-</v>
      </c>
      <c r="K38" s="11" t="str">
        <f t="shared" si="5"/>
        <v>-</v>
      </c>
      <c r="L38" s="47">
        <f>L39</f>
        <v>0</v>
      </c>
      <c r="M38" s="97">
        <f t="shared" si="0"/>
        <v>0</v>
      </c>
      <c r="N38" s="23">
        <v>0</v>
      </c>
      <c r="O38" s="24" t="s">
        <v>23</v>
      </c>
      <c r="P38" s="24" t="s">
        <v>23</v>
      </c>
      <c r="Q38" s="16">
        <f>L38</f>
        <v>0</v>
      </c>
      <c r="R38" s="26" t="s">
        <v>23</v>
      </c>
      <c r="S38" s="26" t="s">
        <v>23</v>
      </c>
      <c r="T38" s="14"/>
      <c r="U38" s="26" t="s">
        <v>23</v>
      </c>
      <c r="V38" s="26" t="s">
        <v>23</v>
      </c>
      <c r="W38" s="28"/>
    </row>
    <row r="39" spans="1:23" ht="20.100000000000001" customHeight="1">
      <c r="A39" s="46"/>
      <c r="B39" s="51"/>
      <c r="C39" s="247" t="s">
        <v>31</v>
      </c>
      <c r="D39" s="248"/>
      <c r="E39" s="55">
        <v>25000000</v>
      </c>
      <c r="F39" s="14">
        <v>0</v>
      </c>
      <c r="G39" s="26" t="s">
        <v>23</v>
      </c>
      <c r="H39" s="26" t="s">
        <v>23</v>
      </c>
      <c r="I39" s="14">
        <v>0</v>
      </c>
      <c r="J39" s="26" t="s">
        <v>23</v>
      </c>
      <c r="K39" s="26" t="s">
        <v>23</v>
      </c>
      <c r="L39" s="55">
        <v>0</v>
      </c>
      <c r="M39" s="98">
        <f t="shared" si="0"/>
        <v>0</v>
      </c>
      <c r="N39" s="23">
        <v>0</v>
      </c>
      <c r="O39" s="24" t="s">
        <v>23</v>
      </c>
      <c r="P39" s="24" t="s">
        <v>23</v>
      </c>
      <c r="Q39" s="16">
        <f>L39</f>
        <v>0</v>
      </c>
      <c r="R39" s="26" t="s">
        <v>23</v>
      </c>
      <c r="S39" s="26" t="s">
        <v>23</v>
      </c>
      <c r="T39" s="14"/>
      <c r="U39" s="26" t="s">
        <v>23</v>
      </c>
      <c r="V39" s="26" t="s">
        <v>23</v>
      </c>
      <c r="W39" s="28"/>
    </row>
    <row r="40" spans="1:23" ht="15.95" customHeight="1">
      <c r="A40" s="46"/>
      <c r="B40" s="51"/>
      <c r="C40" s="52"/>
      <c r="D40" s="53"/>
      <c r="E40" s="50"/>
      <c r="F40" s="14"/>
      <c r="G40" s="15"/>
      <c r="H40" s="15"/>
      <c r="I40" s="16"/>
      <c r="J40" s="15"/>
      <c r="K40" s="15"/>
      <c r="L40" s="50"/>
      <c r="M40" s="97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ht="42.75" customHeight="1">
      <c r="A41" s="65">
        <v>7</v>
      </c>
      <c r="B41" s="252" t="s">
        <v>73</v>
      </c>
      <c r="C41" s="253"/>
      <c r="D41" s="254"/>
      <c r="E41" s="47">
        <f>E42</f>
        <v>40000000</v>
      </c>
      <c r="F41" s="47">
        <f>F42</f>
        <v>0</v>
      </c>
      <c r="G41" s="11" t="str">
        <f t="shared" ref="G41:K41" si="6">G42</f>
        <v>-</v>
      </c>
      <c r="H41" s="11" t="str">
        <f t="shared" si="6"/>
        <v>-</v>
      </c>
      <c r="I41" s="11">
        <f t="shared" si="6"/>
        <v>0</v>
      </c>
      <c r="J41" s="11" t="str">
        <f t="shared" si="6"/>
        <v>-</v>
      </c>
      <c r="K41" s="11" t="str">
        <f t="shared" si="6"/>
        <v>-</v>
      </c>
      <c r="L41" s="47">
        <f>L42</f>
        <v>0</v>
      </c>
      <c r="M41" s="97">
        <f t="shared" si="0"/>
        <v>0</v>
      </c>
      <c r="N41" s="23">
        <v>0</v>
      </c>
      <c r="O41" s="24" t="s">
        <v>23</v>
      </c>
      <c r="P41" s="24" t="s">
        <v>23</v>
      </c>
      <c r="Q41" s="16">
        <f>L41</f>
        <v>0</v>
      </c>
      <c r="R41" s="26" t="s">
        <v>23</v>
      </c>
      <c r="S41" s="26" t="s">
        <v>23</v>
      </c>
      <c r="T41" s="14"/>
      <c r="U41" s="26" t="s">
        <v>23</v>
      </c>
      <c r="V41" s="26" t="s">
        <v>23</v>
      </c>
      <c r="W41" s="28"/>
    </row>
    <row r="42" spans="1:23" ht="30" customHeight="1">
      <c r="A42" s="46"/>
      <c r="B42" s="92"/>
      <c r="C42" s="247" t="s">
        <v>74</v>
      </c>
      <c r="D42" s="248"/>
      <c r="E42" s="50">
        <v>40000000</v>
      </c>
      <c r="F42" s="14">
        <v>0</v>
      </c>
      <c r="G42" s="26" t="s">
        <v>23</v>
      </c>
      <c r="H42" s="26" t="s">
        <v>23</v>
      </c>
      <c r="I42" s="14">
        <v>0</v>
      </c>
      <c r="J42" s="26" t="s">
        <v>23</v>
      </c>
      <c r="K42" s="26" t="s">
        <v>23</v>
      </c>
      <c r="L42" s="50">
        <v>0</v>
      </c>
      <c r="M42" s="98">
        <f t="shared" si="0"/>
        <v>0</v>
      </c>
      <c r="N42" s="23">
        <v>0</v>
      </c>
      <c r="O42" s="24" t="s">
        <v>23</v>
      </c>
      <c r="P42" s="24" t="s">
        <v>23</v>
      </c>
      <c r="Q42" s="16">
        <f>L42</f>
        <v>0</v>
      </c>
      <c r="R42" s="26" t="s">
        <v>23</v>
      </c>
      <c r="S42" s="26" t="s">
        <v>23</v>
      </c>
      <c r="T42" s="14"/>
      <c r="U42" s="26" t="s">
        <v>23</v>
      </c>
      <c r="V42" s="26" t="s">
        <v>23</v>
      </c>
      <c r="W42" s="28"/>
    </row>
    <row r="43" spans="1:23" ht="15.95" customHeight="1">
      <c r="A43" s="48"/>
      <c r="B43" s="51"/>
      <c r="C43" s="52"/>
      <c r="D43" s="53"/>
      <c r="E43" s="50"/>
      <c r="F43" s="14"/>
      <c r="G43" s="15"/>
      <c r="H43" s="15"/>
      <c r="I43" s="16"/>
      <c r="J43" s="15"/>
      <c r="K43" s="15"/>
      <c r="L43" s="50"/>
      <c r="M43" s="97"/>
      <c r="N43" s="15"/>
      <c r="O43" s="15"/>
      <c r="P43" s="15"/>
      <c r="Q43" s="15"/>
      <c r="R43" s="26" t="s">
        <v>23</v>
      </c>
      <c r="S43" s="26" t="s">
        <v>23</v>
      </c>
      <c r="T43" s="14"/>
      <c r="U43" s="26" t="s">
        <v>23</v>
      </c>
      <c r="V43" s="26" t="s">
        <v>23</v>
      </c>
      <c r="W43" s="28"/>
    </row>
    <row r="44" spans="1:23" ht="30" customHeight="1">
      <c r="A44" s="65">
        <v>8</v>
      </c>
      <c r="B44" s="252" t="s">
        <v>32</v>
      </c>
      <c r="C44" s="253"/>
      <c r="D44" s="254"/>
      <c r="E44" s="47">
        <f>SUM(E45:E46)</f>
        <v>105000000</v>
      </c>
      <c r="F44" s="47">
        <f>SUM(F45:F46)</f>
        <v>0</v>
      </c>
      <c r="G44" s="11" t="str">
        <f t="shared" ref="G44:K44" si="7">G45</f>
        <v>-</v>
      </c>
      <c r="H44" s="11" t="str">
        <f t="shared" si="7"/>
        <v>-</v>
      </c>
      <c r="I44" s="11">
        <f t="shared" si="7"/>
        <v>0</v>
      </c>
      <c r="J44" s="11" t="str">
        <f t="shared" si="7"/>
        <v>-</v>
      </c>
      <c r="K44" s="11" t="str">
        <f t="shared" si="7"/>
        <v>-</v>
      </c>
      <c r="L44" s="47">
        <f>SUM(L45:L46)</f>
        <v>0</v>
      </c>
      <c r="M44" s="97">
        <f t="shared" si="0"/>
        <v>0</v>
      </c>
      <c r="N44" s="23">
        <v>0</v>
      </c>
      <c r="O44" s="24" t="s">
        <v>23</v>
      </c>
      <c r="P44" s="24" t="s">
        <v>23</v>
      </c>
      <c r="Q44" s="16">
        <f>L44</f>
        <v>0</v>
      </c>
      <c r="R44" s="26" t="s">
        <v>23</v>
      </c>
      <c r="S44" s="26" t="s">
        <v>23</v>
      </c>
      <c r="T44" s="14"/>
      <c r="U44" s="26" t="s">
        <v>23</v>
      </c>
      <c r="V44" s="26" t="s">
        <v>23</v>
      </c>
      <c r="W44" s="28"/>
    </row>
    <row r="45" spans="1:23" ht="31.5" customHeight="1">
      <c r="A45" s="48"/>
      <c r="B45" s="51"/>
      <c r="C45" s="247" t="s">
        <v>75</v>
      </c>
      <c r="D45" s="248"/>
      <c r="E45" s="55">
        <v>45000000</v>
      </c>
      <c r="F45" s="14">
        <v>0</v>
      </c>
      <c r="G45" s="26" t="s">
        <v>23</v>
      </c>
      <c r="H45" s="26" t="s">
        <v>23</v>
      </c>
      <c r="I45" s="14">
        <v>0</v>
      </c>
      <c r="J45" s="26" t="s">
        <v>23</v>
      </c>
      <c r="K45" s="26" t="s">
        <v>23</v>
      </c>
      <c r="L45" s="55">
        <v>0</v>
      </c>
      <c r="M45" s="98">
        <f t="shared" si="0"/>
        <v>0</v>
      </c>
      <c r="N45" s="23">
        <v>0</v>
      </c>
      <c r="O45" s="24" t="s">
        <v>23</v>
      </c>
      <c r="P45" s="24" t="s">
        <v>23</v>
      </c>
      <c r="Q45" s="16">
        <f>L45</f>
        <v>0</v>
      </c>
      <c r="R45" s="26" t="s">
        <v>23</v>
      </c>
      <c r="S45" s="26" t="s">
        <v>23</v>
      </c>
      <c r="T45" s="14"/>
      <c r="U45" s="26" t="s">
        <v>23</v>
      </c>
      <c r="V45" s="26" t="s">
        <v>23</v>
      </c>
      <c r="W45" s="28"/>
    </row>
    <row r="46" spans="1:23" ht="31.5" customHeight="1">
      <c r="A46" s="48"/>
      <c r="B46" s="51"/>
      <c r="C46" s="247" t="s">
        <v>33</v>
      </c>
      <c r="D46" s="248"/>
      <c r="E46" s="55">
        <v>60000000</v>
      </c>
      <c r="F46" s="14">
        <v>0</v>
      </c>
      <c r="G46" s="26"/>
      <c r="H46" s="26"/>
      <c r="I46" s="14"/>
      <c r="J46" s="26"/>
      <c r="K46" s="26"/>
      <c r="L46" s="55">
        <v>0</v>
      </c>
      <c r="M46" s="98">
        <f t="shared" si="0"/>
        <v>0</v>
      </c>
      <c r="N46" s="23"/>
      <c r="O46" s="24"/>
      <c r="P46" s="24"/>
      <c r="Q46" s="16"/>
      <c r="R46" s="26"/>
      <c r="S46" s="26"/>
      <c r="T46" s="14"/>
      <c r="U46" s="26"/>
      <c r="V46" s="26"/>
      <c r="W46" s="28"/>
    </row>
    <row r="47" spans="1:23" ht="14.1" customHeight="1">
      <c r="A47" s="48"/>
      <c r="B47" s="51"/>
      <c r="C47" s="52"/>
      <c r="D47" s="53"/>
      <c r="E47" s="50"/>
      <c r="F47" s="14"/>
      <c r="G47" s="15"/>
      <c r="H47" s="15"/>
      <c r="I47" s="16"/>
      <c r="J47" s="15"/>
      <c r="K47" s="15"/>
      <c r="L47" s="50"/>
      <c r="M47" s="97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ht="30" customHeight="1">
      <c r="A48" s="65">
        <v>9</v>
      </c>
      <c r="B48" s="252" t="s">
        <v>34</v>
      </c>
      <c r="C48" s="253"/>
      <c r="D48" s="254"/>
      <c r="E48" s="47">
        <f>E49</f>
        <v>100000000</v>
      </c>
      <c r="F48" s="11">
        <f t="shared" ref="F48:K48" si="8">F49</f>
        <v>0</v>
      </c>
      <c r="G48" s="11" t="str">
        <f t="shared" si="8"/>
        <v>-</v>
      </c>
      <c r="H48" s="11" t="str">
        <f t="shared" si="8"/>
        <v>-</v>
      </c>
      <c r="I48" s="11">
        <f t="shared" si="8"/>
        <v>0</v>
      </c>
      <c r="J48" s="11" t="str">
        <f t="shared" si="8"/>
        <v>-</v>
      </c>
      <c r="K48" s="11" t="str">
        <f t="shared" si="8"/>
        <v>-</v>
      </c>
      <c r="L48" s="47">
        <f>L49</f>
        <v>0</v>
      </c>
      <c r="M48" s="97">
        <f t="shared" si="0"/>
        <v>0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28.5" customHeight="1">
      <c r="A49" s="48"/>
      <c r="B49" s="51"/>
      <c r="C49" s="247" t="s">
        <v>76</v>
      </c>
      <c r="D49" s="248"/>
      <c r="E49" s="55">
        <v>100000000</v>
      </c>
      <c r="F49" s="14">
        <v>0</v>
      </c>
      <c r="G49" s="26" t="s">
        <v>23</v>
      </c>
      <c r="H49" s="26" t="s">
        <v>23</v>
      </c>
      <c r="I49" s="14">
        <v>0</v>
      </c>
      <c r="J49" s="26" t="s">
        <v>23</v>
      </c>
      <c r="K49" s="26" t="s">
        <v>23</v>
      </c>
      <c r="L49" s="55">
        <v>0</v>
      </c>
      <c r="M49" s="97">
        <f t="shared" si="0"/>
        <v>0</v>
      </c>
      <c r="N49" s="23">
        <v>0</v>
      </c>
      <c r="O49" s="24" t="s">
        <v>23</v>
      </c>
      <c r="P49" s="24" t="s">
        <v>23</v>
      </c>
      <c r="Q49" s="16">
        <f>L49</f>
        <v>0</v>
      </c>
      <c r="R49" s="26" t="s">
        <v>23</v>
      </c>
      <c r="S49" s="26" t="s">
        <v>23</v>
      </c>
      <c r="T49" s="14"/>
      <c r="U49" s="26" t="s">
        <v>23</v>
      </c>
      <c r="V49" s="26" t="s">
        <v>23</v>
      </c>
      <c r="W49" s="28"/>
    </row>
    <row r="50" spans="1:23" ht="15.95" customHeight="1">
      <c r="A50" s="48"/>
      <c r="B50" s="51"/>
      <c r="C50" s="52"/>
      <c r="D50" s="53"/>
      <c r="E50" s="50"/>
      <c r="F50" s="14"/>
      <c r="G50" s="15"/>
      <c r="H50" s="15"/>
      <c r="I50" s="16"/>
      <c r="J50" s="15"/>
      <c r="K50" s="15"/>
      <c r="L50" s="50"/>
      <c r="M50" s="97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27.95" customHeight="1">
      <c r="A51" s="65">
        <v>10</v>
      </c>
      <c r="B51" s="252" t="s">
        <v>77</v>
      </c>
      <c r="C51" s="253"/>
      <c r="D51" s="254"/>
      <c r="E51" s="47">
        <f>SUM(E52:E53)</f>
        <v>115000000</v>
      </c>
      <c r="F51" s="47">
        <f>SUM(F52:F53)</f>
        <v>0</v>
      </c>
      <c r="G51" s="11" t="str">
        <f t="shared" ref="G51:K51" si="9">G52</f>
        <v>-</v>
      </c>
      <c r="H51" s="11" t="str">
        <f t="shared" si="9"/>
        <v>-</v>
      </c>
      <c r="I51" s="11">
        <f t="shared" si="9"/>
        <v>0</v>
      </c>
      <c r="J51" s="11" t="str">
        <f t="shared" si="9"/>
        <v>-</v>
      </c>
      <c r="K51" s="11" t="str">
        <f t="shared" si="9"/>
        <v>-</v>
      </c>
      <c r="L51" s="47">
        <f>SUM(L52:L53)</f>
        <v>0</v>
      </c>
      <c r="M51" s="97">
        <f t="shared" si="0"/>
        <v>0</v>
      </c>
      <c r="N51" s="23">
        <v>0</v>
      </c>
      <c r="O51" s="24" t="s">
        <v>23</v>
      </c>
      <c r="P51" s="24" t="s">
        <v>23</v>
      </c>
      <c r="Q51" s="16">
        <f>L51</f>
        <v>0</v>
      </c>
      <c r="R51" s="12"/>
      <c r="S51" s="12"/>
      <c r="T51" s="12"/>
      <c r="U51" s="12"/>
      <c r="V51" s="12"/>
      <c r="W51" s="12"/>
    </row>
    <row r="52" spans="1:23" ht="27.75" customHeight="1">
      <c r="A52" s="48"/>
      <c r="B52" s="51"/>
      <c r="C52" s="247" t="s">
        <v>78</v>
      </c>
      <c r="D52" s="248"/>
      <c r="E52" s="55">
        <v>90000000</v>
      </c>
      <c r="F52" s="14">
        <v>0</v>
      </c>
      <c r="G52" s="26" t="s">
        <v>23</v>
      </c>
      <c r="H52" s="26" t="s">
        <v>23</v>
      </c>
      <c r="I52" s="14">
        <v>0</v>
      </c>
      <c r="J52" s="26" t="s">
        <v>23</v>
      </c>
      <c r="K52" s="26" t="s">
        <v>23</v>
      </c>
      <c r="L52" s="55">
        <v>0</v>
      </c>
      <c r="M52" s="98">
        <f t="shared" si="0"/>
        <v>0</v>
      </c>
      <c r="N52" s="23">
        <v>0</v>
      </c>
      <c r="O52" s="24" t="s">
        <v>23</v>
      </c>
      <c r="P52" s="24" t="s">
        <v>23</v>
      </c>
      <c r="Q52" s="16">
        <f>L52</f>
        <v>0</v>
      </c>
      <c r="R52" s="26" t="s">
        <v>23</v>
      </c>
      <c r="S52" s="26" t="s">
        <v>23</v>
      </c>
      <c r="T52" s="14"/>
      <c r="U52" s="26" t="s">
        <v>23</v>
      </c>
      <c r="V52" s="26" t="s">
        <v>23</v>
      </c>
      <c r="W52" s="28"/>
    </row>
    <row r="53" spans="1:23" ht="27.75" customHeight="1">
      <c r="A53" s="48"/>
      <c r="B53" s="51"/>
      <c r="C53" s="247" t="s">
        <v>35</v>
      </c>
      <c r="D53" s="248"/>
      <c r="E53" s="55">
        <v>25000000</v>
      </c>
      <c r="F53" s="14">
        <v>0</v>
      </c>
      <c r="G53" s="26"/>
      <c r="H53" s="26"/>
      <c r="I53" s="14"/>
      <c r="J53" s="26"/>
      <c r="K53" s="26"/>
      <c r="L53" s="55">
        <v>0</v>
      </c>
      <c r="M53" s="98">
        <f t="shared" si="0"/>
        <v>0</v>
      </c>
      <c r="N53" s="23"/>
      <c r="O53" s="24"/>
      <c r="P53" s="24"/>
      <c r="Q53" s="16"/>
      <c r="R53" s="26"/>
      <c r="S53" s="26"/>
      <c r="T53" s="14"/>
      <c r="U53" s="26"/>
      <c r="V53" s="26"/>
      <c r="W53" s="28"/>
    </row>
    <row r="54" spans="1:23" ht="15.95" customHeight="1">
      <c r="A54" s="48"/>
      <c r="B54" s="51"/>
      <c r="C54" s="52"/>
      <c r="D54" s="53"/>
      <c r="E54" s="50"/>
      <c r="F54" s="14"/>
      <c r="G54" s="15"/>
      <c r="H54" s="15"/>
      <c r="I54" s="16"/>
      <c r="J54" s="15"/>
      <c r="K54" s="15"/>
      <c r="L54" s="50"/>
      <c r="M54" s="98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ht="27" customHeight="1">
      <c r="A55" s="65">
        <v>11</v>
      </c>
      <c r="B55" s="252" t="s">
        <v>79</v>
      </c>
      <c r="C55" s="253"/>
      <c r="D55" s="254"/>
      <c r="E55" s="47">
        <f>E56</f>
        <v>25000000</v>
      </c>
      <c r="F55" s="47">
        <f>F56</f>
        <v>0</v>
      </c>
      <c r="G55" s="11" t="str">
        <f t="shared" ref="G55:K55" si="10">G56</f>
        <v>-</v>
      </c>
      <c r="H55" s="11" t="str">
        <f t="shared" si="10"/>
        <v>-</v>
      </c>
      <c r="I55" s="11">
        <f t="shared" si="10"/>
        <v>0</v>
      </c>
      <c r="J55" s="11" t="str">
        <f t="shared" si="10"/>
        <v>-</v>
      </c>
      <c r="K55" s="11" t="str">
        <f t="shared" si="10"/>
        <v>-</v>
      </c>
      <c r="L55" s="47">
        <f>L56</f>
        <v>0</v>
      </c>
      <c r="M55" s="97">
        <f t="shared" si="0"/>
        <v>0</v>
      </c>
      <c r="N55" s="23">
        <v>0</v>
      </c>
      <c r="O55" s="24" t="s">
        <v>23</v>
      </c>
      <c r="P55" s="24" t="s">
        <v>23</v>
      </c>
      <c r="Q55" s="16">
        <f>L55</f>
        <v>0</v>
      </c>
      <c r="R55" s="12"/>
      <c r="S55" s="12"/>
      <c r="T55" s="12"/>
      <c r="U55" s="12"/>
      <c r="V55" s="12"/>
      <c r="W55" s="12"/>
    </row>
    <row r="56" spans="1:23" ht="30.75" customHeight="1">
      <c r="A56" s="48"/>
      <c r="B56" s="51"/>
      <c r="C56" s="247" t="s">
        <v>80</v>
      </c>
      <c r="D56" s="248"/>
      <c r="E56" s="55">
        <v>25000000</v>
      </c>
      <c r="F56" s="14">
        <v>0</v>
      </c>
      <c r="G56" s="26" t="s">
        <v>23</v>
      </c>
      <c r="H56" s="26" t="s">
        <v>23</v>
      </c>
      <c r="I56" s="14">
        <v>0</v>
      </c>
      <c r="J56" s="26" t="s">
        <v>23</v>
      </c>
      <c r="K56" s="26" t="s">
        <v>23</v>
      </c>
      <c r="L56" s="55">
        <v>0</v>
      </c>
      <c r="M56" s="98">
        <f t="shared" si="0"/>
        <v>0</v>
      </c>
      <c r="N56" s="23">
        <v>0</v>
      </c>
      <c r="O56" s="24" t="s">
        <v>23</v>
      </c>
      <c r="P56" s="24" t="s">
        <v>23</v>
      </c>
      <c r="Q56" s="16">
        <f>L56</f>
        <v>0</v>
      </c>
      <c r="R56" s="26" t="s">
        <v>23</v>
      </c>
      <c r="S56" s="26" t="s">
        <v>23</v>
      </c>
      <c r="T56" s="14"/>
      <c r="U56" s="26" t="s">
        <v>23</v>
      </c>
      <c r="V56" s="26" t="s">
        <v>23</v>
      </c>
      <c r="W56" s="28"/>
    </row>
    <row r="57" spans="1:23" ht="15.95" customHeight="1">
      <c r="A57" s="48"/>
      <c r="B57" s="51"/>
      <c r="C57" s="52"/>
      <c r="D57" s="53"/>
      <c r="E57" s="50"/>
      <c r="F57" s="14"/>
      <c r="G57" s="15"/>
      <c r="H57" s="15"/>
      <c r="I57" s="16"/>
      <c r="J57" s="15"/>
      <c r="K57" s="15"/>
      <c r="L57" s="50"/>
      <c r="M57" s="97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3" customFormat="1" ht="30" customHeight="1">
      <c r="A58" s="65">
        <v>12</v>
      </c>
      <c r="B58" s="252" t="s">
        <v>36</v>
      </c>
      <c r="C58" s="253"/>
      <c r="D58" s="254"/>
      <c r="E58" s="47">
        <f>E59</f>
        <v>20000000</v>
      </c>
      <c r="F58" s="47">
        <f>F59</f>
        <v>0</v>
      </c>
      <c r="G58" s="11" t="str">
        <f t="shared" ref="G58:K58" si="11">G59</f>
        <v>-</v>
      </c>
      <c r="H58" s="11" t="str">
        <f t="shared" si="11"/>
        <v>-</v>
      </c>
      <c r="I58" s="11">
        <f t="shared" si="11"/>
        <v>0</v>
      </c>
      <c r="J58" s="11" t="str">
        <f t="shared" si="11"/>
        <v>-</v>
      </c>
      <c r="K58" s="11" t="str">
        <f t="shared" si="11"/>
        <v>-</v>
      </c>
      <c r="L58" s="47">
        <f>L59</f>
        <v>0</v>
      </c>
      <c r="M58" s="97">
        <f t="shared" si="0"/>
        <v>0</v>
      </c>
      <c r="N58" s="23">
        <v>0</v>
      </c>
      <c r="O58" s="24" t="s">
        <v>23</v>
      </c>
      <c r="P58" s="24" t="s">
        <v>23</v>
      </c>
      <c r="Q58" s="16">
        <f>L58</f>
        <v>0</v>
      </c>
      <c r="R58" s="12"/>
      <c r="S58" s="12"/>
      <c r="T58" s="12"/>
      <c r="U58" s="12"/>
      <c r="V58" s="12"/>
      <c r="W58" s="12"/>
    </row>
    <row r="59" spans="1:23" ht="30" customHeight="1">
      <c r="A59" s="46"/>
      <c r="B59" s="51"/>
      <c r="C59" s="247" t="s">
        <v>81</v>
      </c>
      <c r="D59" s="248"/>
      <c r="E59" s="55">
        <v>20000000</v>
      </c>
      <c r="F59" s="14">
        <v>0</v>
      </c>
      <c r="G59" s="26" t="s">
        <v>23</v>
      </c>
      <c r="H59" s="26" t="s">
        <v>23</v>
      </c>
      <c r="I59" s="14">
        <v>0</v>
      </c>
      <c r="J59" s="26" t="s">
        <v>23</v>
      </c>
      <c r="K59" s="26" t="s">
        <v>23</v>
      </c>
      <c r="L59" s="55">
        <v>0</v>
      </c>
      <c r="M59" s="98">
        <f t="shared" si="0"/>
        <v>0</v>
      </c>
      <c r="N59" s="23">
        <v>0</v>
      </c>
      <c r="O59" s="24" t="s">
        <v>23</v>
      </c>
      <c r="P59" s="24" t="s">
        <v>23</v>
      </c>
      <c r="Q59" s="16">
        <f>L59</f>
        <v>0</v>
      </c>
      <c r="R59" s="26" t="s">
        <v>23</v>
      </c>
      <c r="S59" s="26" t="s">
        <v>23</v>
      </c>
      <c r="T59" s="14"/>
      <c r="U59" s="26" t="s">
        <v>23</v>
      </c>
      <c r="V59" s="26" t="s">
        <v>23</v>
      </c>
      <c r="W59" s="28"/>
    </row>
    <row r="60" spans="1:23" ht="18" customHeight="1">
      <c r="A60" s="46"/>
      <c r="B60" s="51"/>
      <c r="C60" s="52"/>
      <c r="D60" s="53"/>
      <c r="E60" s="50"/>
      <c r="F60" s="14"/>
      <c r="G60" s="15"/>
      <c r="H60" s="15"/>
      <c r="I60" s="16"/>
      <c r="J60" s="15"/>
      <c r="K60" s="15"/>
      <c r="L60" s="50"/>
      <c r="M60" s="97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3" customFormat="1" ht="27.95" customHeight="1">
      <c r="A61" s="65">
        <v>13</v>
      </c>
      <c r="B61" s="252" t="s">
        <v>37</v>
      </c>
      <c r="C61" s="253"/>
      <c r="D61" s="254"/>
      <c r="E61" s="47">
        <f t="shared" ref="E61:L61" si="12">SUM(E62:E62)</f>
        <v>35000000</v>
      </c>
      <c r="F61" s="47">
        <f t="shared" si="12"/>
        <v>0</v>
      </c>
      <c r="G61" s="11">
        <f t="shared" si="12"/>
        <v>0</v>
      </c>
      <c r="H61" s="11">
        <f t="shared" si="12"/>
        <v>0</v>
      </c>
      <c r="I61" s="11">
        <f t="shared" si="12"/>
        <v>0</v>
      </c>
      <c r="J61" s="11">
        <f t="shared" si="12"/>
        <v>0</v>
      </c>
      <c r="K61" s="11">
        <f t="shared" si="12"/>
        <v>0</v>
      </c>
      <c r="L61" s="47">
        <f t="shared" si="12"/>
        <v>0</v>
      </c>
      <c r="M61" s="98">
        <f t="shared" si="0"/>
        <v>0</v>
      </c>
      <c r="N61" s="23">
        <v>0</v>
      </c>
      <c r="O61" s="24" t="s">
        <v>23</v>
      </c>
      <c r="P61" s="24" t="s">
        <v>23</v>
      </c>
      <c r="Q61" s="16">
        <f>L61</f>
        <v>0</v>
      </c>
      <c r="R61" s="12"/>
      <c r="S61" s="12"/>
      <c r="T61" s="12"/>
      <c r="U61" s="12"/>
      <c r="V61" s="12"/>
      <c r="W61" s="12"/>
    </row>
    <row r="62" spans="1:23" ht="41.25" customHeight="1">
      <c r="A62" s="48"/>
      <c r="B62" s="51"/>
      <c r="C62" s="247" t="s">
        <v>82</v>
      </c>
      <c r="D62" s="248"/>
      <c r="E62" s="55">
        <v>35000000</v>
      </c>
      <c r="F62" s="14">
        <v>0</v>
      </c>
      <c r="G62" s="26" t="s">
        <v>23</v>
      </c>
      <c r="H62" s="26" t="s">
        <v>23</v>
      </c>
      <c r="I62" s="14">
        <v>0</v>
      </c>
      <c r="J62" s="26" t="s">
        <v>23</v>
      </c>
      <c r="K62" s="26" t="s">
        <v>23</v>
      </c>
      <c r="L62" s="55">
        <v>0</v>
      </c>
      <c r="M62" s="98">
        <f t="shared" si="0"/>
        <v>0</v>
      </c>
      <c r="N62" s="23">
        <v>0</v>
      </c>
      <c r="O62" s="24" t="s">
        <v>23</v>
      </c>
      <c r="P62" s="24" t="s">
        <v>23</v>
      </c>
      <c r="Q62" s="16">
        <f>L62</f>
        <v>0</v>
      </c>
      <c r="R62" s="26" t="s">
        <v>23</v>
      </c>
      <c r="S62" s="26" t="s">
        <v>23</v>
      </c>
      <c r="T62" s="14"/>
      <c r="U62" s="26" t="s">
        <v>23</v>
      </c>
      <c r="V62" s="26" t="s">
        <v>23</v>
      </c>
      <c r="W62" s="28"/>
    </row>
    <row r="63" spans="1:23" ht="14.1" customHeight="1">
      <c r="A63" s="48"/>
      <c r="B63" s="66"/>
      <c r="C63" s="67"/>
      <c r="D63" s="68"/>
      <c r="E63" s="50"/>
      <c r="F63" s="14"/>
      <c r="G63" s="15"/>
      <c r="H63" s="15"/>
      <c r="I63" s="16"/>
      <c r="J63" s="15"/>
      <c r="K63" s="15"/>
      <c r="L63" s="50"/>
      <c r="M63" s="97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18" customFormat="1" ht="30" customHeight="1">
      <c r="A64" s="65">
        <v>14</v>
      </c>
      <c r="B64" s="255" t="s">
        <v>83</v>
      </c>
      <c r="C64" s="256"/>
      <c r="D64" s="257"/>
      <c r="E64" s="47">
        <f t="shared" ref="E64:L64" si="13">SUM(E65:E65)</f>
        <v>25000000</v>
      </c>
      <c r="F64" s="47">
        <f t="shared" si="13"/>
        <v>0</v>
      </c>
      <c r="G64" s="11">
        <f t="shared" si="13"/>
        <v>0</v>
      </c>
      <c r="H64" s="11">
        <f t="shared" si="13"/>
        <v>0</v>
      </c>
      <c r="I64" s="11">
        <f t="shared" si="13"/>
        <v>0</v>
      </c>
      <c r="J64" s="11">
        <f t="shared" si="13"/>
        <v>0</v>
      </c>
      <c r="K64" s="11">
        <f t="shared" si="13"/>
        <v>0</v>
      </c>
      <c r="L64" s="47">
        <f t="shared" si="13"/>
        <v>0</v>
      </c>
      <c r="M64" s="97">
        <f t="shared" si="0"/>
        <v>0</v>
      </c>
      <c r="N64" s="23">
        <v>0</v>
      </c>
      <c r="O64" s="24" t="s">
        <v>23</v>
      </c>
      <c r="P64" s="24" t="s">
        <v>23</v>
      </c>
      <c r="Q64" s="16">
        <f>L64</f>
        <v>0</v>
      </c>
      <c r="R64" s="17"/>
      <c r="S64" s="17"/>
      <c r="T64" s="17"/>
      <c r="U64" s="17"/>
      <c r="V64" s="17"/>
      <c r="W64" s="17"/>
    </row>
    <row r="65" spans="1:23" ht="28.5" customHeight="1">
      <c r="A65" s="48"/>
      <c r="B65" s="66"/>
      <c r="C65" s="234" t="s">
        <v>38</v>
      </c>
      <c r="D65" s="235"/>
      <c r="E65" s="55">
        <v>25000000</v>
      </c>
      <c r="F65" s="14">
        <v>0</v>
      </c>
      <c r="G65" s="26" t="s">
        <v>23</v>
      </c>
      <c r="H65" s="26" t="s">
        <v>23</v>
      </c>
      <c r="I65" s="14">
        <v>0</v>
      </c>
      <c r="J65" s="26" t="s">
        <v>23</v>
      </c>
      <c r="K65" s="26" t="s">
        <v>23</v>
      </c>
      <c r="L65" s="55">
        <v>0</v>
      </c>
      <c r="M65" s="98">
        <f t="shared" si="0"/>
        <v>0</v>
      </c>
      <c r="N65" s="23">
        <v>0</v>
      </c>
      <c r="O65" s="24" t="s">
        <v>23</v>
      </c>
      <c r="P65" s="24" t="s">
        <v>23</v>
      </c>
      <c r="Q65" s="16">
        <f>L65</f>
        <v>0</v>
      </c>
      <c r="R65" s="26" t="s">
        <v>23</v>
      </c>
      <c r="S65" s="26" t="s">
        <v>23</v>
      </c>
      <c r="T65" s="14"/>
      <c r="U65" s="26" t="s">
        <v>23</v>
      </c>
      <c r="V65" s="26" t="s">
        <v>23</v>
      </c>
      <c r="W65" s="28"/>
    </row>
    <row r="66" spans="1:23" ht="18" customHeight="1">
      <c r="A66" s="48"/>
      <c r="B66" s="66"/>
      <c r="C66" s="67"/>
      <c r="D66" s="68"/>
      <c r="E66" s="50"/>
      <c r="F66" s="14"/>
      <c r="G66" s="15"/>
      <c r="H66" s="15"/>
      <c r="I66" s="16"/>
      <c r="J66" s="15"/>
      <c r="K66" s="15"/>
      <c r="L66" s="50"/>
      <c r="M66" s="97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18" customFormat="1" ht="30" customHeight="1">
      <c r="A67" s="65">
        <v>15</v>
      </c>
      <c r="B67" s="258" t="s">
        <v>84</v>
      </c>
      <c r="C67" s="259"/>
      <c r="D67" s="260"/>
      <c r="E67" s="47">
        <f>E68</f>
        <v>20000000</v>
      </c>
      <c r="F67" s="47">
        <f>F68</f>
        <v>0</v>
      </c>
      <c r="G67" s="11" t="str">
        <f t="shared" ref="G67:K67" si="14">G68</f>
        <v>-</v>
      </c>
      <c r="H67" s="11" t="str">
        <f t="shared" si="14"/>
        <v>-</v>
      </c>
      <c r="I67" s="11">
        <f t="shared" si="14"/>
        <v>0</v>
      </c>
      <c r="J67" s="11" t="str">
        <f t="shared" si="14"/>
        <v>-</v>
      </c>
      <c r="K67" s="11" t="str">
        <f t="shared" si="14"/>
        <v>-</v>
      </c>
      <c r="L67" s="47">
        <f>L68</f>
        <v>0</v>
      </c>
      <c r="M67" s="97">
        <f t="shared" si="0"/>
        <v>0</v>
      </c>
      <c r="N67" s="23">
        <v>0</v>
      </c>
      <c r="O67" s="24" t="s">
        <v>23</v>
      </c>
      <c r="P67" s="24" t="s">
        <v>23</v>
      </c>
      <c r="Q67" s="16">
        <f>L67</f>
        <v>0</v>
      </c>
      <c r="R67" s="17"/>
      <c r="S67" s="17"/>
      <c r="T67" s="17"/>
      <c r="U67" s="17"/>
      <c r="V67" s="17"/>
      <c r="W67" s="17"/>
    </row>
    <row r="68" spans="1:23" ht="19.5" customHeight="1">
      <c r="A68" s="48"/>
      <c r="B68" s="66"/>
      <c r="C68" s="234" t="s">
        <v>85</v>
      </c>
      <c r="D68" s="235"/>
      <c r="E68" s="55">
        <v>20000000</v>
      </c>
      <c r="F68" s="14">
        <v>0</v>
      </c>
      <c r="G68" s="26" t="s">
        <v>23</v>
      </c>
      <c r="H68" s="26" t="s">
        <v>23</v>
      </c>
      <c r="I68" s="14">
        <v>0</v>
      </c>
      <c r="J68" s="26" t="s">
        <v>23</v>
      </c>
      <c r="K68" s="26" t="s">
        <v>23</v>
      </c>
      <c r="L68" s="55">
        <v>0</v>
      </c>
      <c r="M68" s="98">
        <f t="shared" si="0"/>
        <v>0</v>
      </c>
      <c r="N68" s="23">
        <v>0</v>
      </c>
      <c r="O68" s="24" t="s">
        <v>23</v>
      </c>
      <c r="P68" s="24" t="s">
        <v>23</v>
      </c>
      <c r="Q68" s="16">
        <f>L68</f>
        <v>0</v>
      </c>
      <c r="R68" s="26" t="s">
        <v>23</v>
      </c>
      <c r="S68" s="26" t="s">
        <v>23</v>
      </c>
      <c r="T68" s="14"/>
      <c r="U68" s="26" t="s">
        <v>23</v>
      </c>
      <c r="V68" s="26" t="s">
        <v>23</v>
      </c>
      <c r="W68" s="28"/>
    </row>
    <row r="69" spans="1:23" ht="19.5" customHeight="1">
      <c r="A69" s="48"/>
      <c r="B69" s="66"/>
      <c r="C69" s="89"/>
      <c r="D69" s="90"/>
      <c r="E69" s="55"/>
      <c r="F69" s="14"/>
      <c r="G69" s="26"/>
      <c r="H69" s="26"/>
      <c r="I69" s="14"/>
      <c r="J69" s="26"/>
      <c r="K69" s="26"/>
      <c r="L69" s="55"/>
      <c r="M69" s="97"/>
      <c r="N69" s="23"/>
      <c r="O69" s="24"/>
      <c r="P69" s="24"/>
      <c r="Q69" s="16"/>
      <c r="R69" s="26"/>
      <c r="S69" s="26"/>
      <c r="T69" s="14"/>
      <c r="U69" s="26"/>
      <c r="V69" s="26"/>
      <c r="W69" s="28"/>
    </row>
    <row r="70" spans="1:23" s="3" customFormat="1" ht="30.75" customHeight="1">
      <c r="A70" s="65">
        <v>16</v>
      </c>
      <c r="B70" s="236" t="s">
        <v>97</v>
      </c>
      <c r="C70" s="237"/>
      <c r="D70" s="238"/>
      <c r="E70" s="83">
        <f>E71</f>
        <v>20000000</v>
      </c>
      <c r="F70" s="83">
        <f>F71</f>
        <v>0</v>
      </c>
      <c r="G70" s="93"/>
      <c r="H70" s="93"/>
      <c r="I70" s="11"/>
      <c r="J70" s="93"/>
      <c r="K70" s="93"/>
      <c r="L70" s="83">
        <f>L71</f>
        <v>0</v>
      </c>
      <c r="M70" s="97">
        <f t="shared" si="0"/>
        <v>0</v>
      </c>
      <c r="N70" s="94"/>
      <c r="O70" s="95"/>
      <c r="P70" s="95"/>
      <c r="Q70" s="13"/>
      <c r="R70" s="93"/>
      <c r="S70" s="93"/>
      <c r="T70" s="11"/>
      <c r="U70" s="93"/>
      <c r="V70" s="93"/>
      <c r="W70" s="96"/>
    </row>
    <row r="71" spans="1:23" ht="27.75" customHeight="1">
      <c r="A71" s="48"/>
      <c r="B71" s="66"/>
      <c r="C71" s="234" t="s">
        <v>98</v>
      </c>
      <c r="D71" s="235"/>
      <c r="E71" s="55">
        <v>20000000</v>
      </c>
      <c r="F71" s="14">
        <v>0</v>
      </c>
      <c r="G71" s="26"/>
      <c r="H71" s="26"/>
      <c r="I71" s="14"/>
      <c r="J71" s="26"/>
      <c r="K71" s="26"/>
      <c r="L71" s="55">
        <v>0</v>
      </c>
      <c r="M71" s="98">
        <f t="shared" si="0"/>
        <v>0</v>
      </c>
      <c r="N71" s="23"/>
      <c r="O71" s="24"/>
      <c r="P71" s="24"/>
      <c r="Q71" s="16"/>
      <c r="R71" s="26"/>
      <c r="S71" s="26"/>
      <c r="T71" s="14"/>
      <c r="U71" s="26"/>
      <c r="V71" s="26"/>
      <c r="W71" s="28"/>
    </row>
    <row r="72" spans="1:23" ht="14.1" customHeight="1">
      <c r="A72" s="48"/>
      <c r="B72" s="66"/>
      <c r="C72" s="67"/>
      <c r="D72" s="68"/>
      <c r="E72" s="50"/>
      <c r="F72" s="14"/>
      <c r="G72" s="15"/>
      <c r="H72" s="15"/>
      <c r="I72" s="16"/>
      <c r="J72" s="15"/>
      <c r="K72" s="15"/>
      <c r="L72" s="50"/>
      <c r="M72" s="97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s="3" customFormat="1" ht="18" customHeight="1">
      <c r="A73" s="65">
        <v>17</v>
      </c>
      <c r="B73" s="239" t="s">
        <v>39</v>
      </c>
      <c r="C73" s="240"/>
      <c r="D73" s="241"/>
      <c r="E73" s="47">
        <f>SUM(E74:E75)</f>
        <v>60000000</v>
      </c>
      <c r="F73" s="47">
        <f>SUM(F74:F75)</f>
        <v>0</v>
      </c>
      <c r="G73" s="11" t="str">
        <f t="shared" ref="G73:K73" si="15">G74</f>
        <v>-</v>
      </c>
      <c r="H73" s="11" t="str">
        <f t="shared" si="15"/>
        <v>-</v>
      </c>
      <c r="I73" s="11">
        <f t="shared" si="15"/>
        <v>0</v>
      </c>
      <c r="J73" s="11" t="str">
        <f t="shared" si="15"/>
        <v>-</v>
      </c>
      <c r="K73" s="11" t="str">
        <f t="shared" si="15"/>
        <v>-</v>
      </c>
      <c r="L73" s="47">
        <f>SUM(L74:L75)</f>
        <v>0</v>
      </c>
      <c r="M73" s="97">
        <f t="shared" si="0"/>
        <v>0</v>
      </c>
      <c r="N73" s="23">
        <v>0</v>
      </c>
      <c r="O73" s="24" t="s">
        <v>23</v>
      </c>
      <c r="P73" s="24" t="s">
        <v>23</v>
      </c>
      <c r="Q73" s="16">
        <f>L73</f>
        <v>0</v>
      </c>
      <c r="R73" s="12"/>
      <c r="S73" s="12"/>
      <c r="T73" s="12"/>
      <c r="U73" s="12"/>
      <c r="V73" s="12"/>
      <c r="W73" s="12"/>
    </row>
    <row r="74" spans="1:23" ht="30" customHeight="1">
      <c r="A74" s="48"/>
      <c r="B74" s="66"/>
      <c r="C74" s="234" t="s">
        <v>86</v>
      </c>
      <c r="D74" s="235"/>
      <c r="E74" s="55">
        <v>30000000</v>
      </c>
      <c r="F74" s="14">
        <v>0</v>
      </c>
      <c r="G74" s="26" t="s">
        <v>23</v>
      </c>
      <c r="H74" s="26" t="s">
        <v>23</v>
      </c>
      <c r="I74" s="14">
        <v>0</v>
      </c>
      <c r="J74" s="26" t="s">
        <v>23</v>
      </c>
      <c r="K74" s="26" t="s">
        <v>23</v>
      </c>
      <c r="L74" s="55">
        <v>0</v>
      </c>
      <c r="M74" s="98">
        <f t="shared" si="0"/>
        <v>0</v>
      </c>
      <c r="N74" s="23">
        <v>0</v>
      </c>
      <c r="O74" s="24" t="s">
        <v>23</v>
      </c>
      <c r="P74" s="24" t="s">
        <v>23</v>
      </c>
      <c r="Q74" s="16">
        <f>L74</f>
        <v>0</v>
      </c>
      <c r="R74" s="26" t="s">
        <v>23</v>
      </c>
      <c r="S74" s="26" t="s">
        <v>23</v>
      </c>
      <c r="T74" s="14"/>
      <c r="U74" s="26" t="s">
        <v>23</v>
      </c>
      <c r="V74" s="26" t="s">
        <v>23</v>
      </c>
      <c r="W74" s="28"/>
    </row>
    <row r="75" spans="1:23" ht="35.25" customHeight="1">
      <c r="A75" s="48"/>
      <c r="B75" s="66"/>
      <c r="C75" s="234" t="s">
        <v>87</v>
      </c>
      <c r="D75" s="235"/>
      <c r="E75" s="55">
        <v>30000000</v>
      </c>
      <c r="F75" s="14">
        <v>0</v>
      </c>
      <c r="G75" s="26"/>
      <c r="H75" s="26"/>
      <c r="I75" s="14"/>
      <c r="J75" s="26"/>
      <c r="K75" s="26"/>
      <c r="L75" s="55">
        <v>0</v>
      </c>
      <c r="M75" s="98">
        <f t="shared" si="0"/>
        <v>0</v>
      </c>
      <c r="N75" s="23"/>
      <c r="O75" s="24"/>
      <c r="P75" s="24"/>
      <c r="Q75" s="16"/>
      <c r="R75" s="26"/>
      <c r="S75" s="26"/>
      <c r="T75" s="14"/>
      <c r="U75" s="26"/>
      <c r="V75" s="26"/>
      <c r="W75" s="28"/>
    </row>
    <row r="76" spans="1:23" ht="14.1" customHeight="1">
      <c r="A76" s="48"/>
      <c r="B76" s="66"/>
      <c r="C76" s="67"/>
      <c r="D76" s="68"/>
      <c r="E76" s="50"/>
      <c r="F76" s="14"/>
      <c r="G76" s="15"/>
      <c r="H76" s="15"/>
      <c r="I76" s="16"/>
      <c r="J76" s="15"/>
      <c r="K76" s="15"/>
      <c r="L76" s="50"/>
      <c r="M76" s="97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s="3" customFormat="1" ht="30" customHeight="1">
      <c r="A77" s="65">
        <v>18</v>
      </c>
      <c r="B77" s="239" t="s">
        <v>88</v>
      </c>
      <c r="C77" s="240"/>
      <c r="D77" s="241"/>
      <c r="E77" s="47">
        <f>E78</f>
        <v>850000000</v>
      </c>
      <c r="F77" s="47">
        <f>F78</f>
        <v>0</v>
      </c>
      <c r="G77" s="11" t="str">
        <f t="shared" ref="G77:K77" si="16">G78</f>
        <v>-</v>
      </c>
      <c r="H77" s="11" t="str">
        <f t="shared" si="16"/>
        <v>-</v>
      </c>
      <c r="I77" s="11">
        <f t="shared" si="16"/>
        <v>0</v>
      </c>
      <c r="J77" s="11" t="str">
        <f t="shared" si="16"/>
        <v>-</v>
      </c>
      <c r="K77" s="11" t="str">
        <f t="shared" si="16"/>
        <v>-</v>
      </c>
      <c r="L77" s="47">
        <f>L78</f>
        <v>0</v>
      </c>
      <c r="M77" s="97">
        <f t="shared" si="0"/>
        <v>0</v>
      </c>
      <c r="N77" s="23">
        <v>0</v>
      </c>
      <c r="O77" s="24" t="s">
        <v>23</v>
      </c>
      <c r="P77" s="24" t="s">
        <v>23</v>
      </c>
      <c r="Q77" s="16">
        <f>L77</f>
        <v>0</v>
      </c>
      <c r="R77" s="12"/>
      <c r="S77" s="12"/>
      <c r="T77" s="12"/>
      <c r="U77" s="12"/>
      <c r="V77" s="12"/>
      <c r="W77" s="12"/>
    </row>
    <row r="78" spans="1:23" ht="29.25" customHeight="1">
      <c r="A78" s="48"/>
      <c r="B78" s="242" t="s">
        <v>89</v>
      </c>
      <c r="C78" s="243"/>
      <c r="D78" s="244"/>
      <c r="E78" s="55">
        <f>E79+E85</f>
        <v>850000000</v>
      </c>
      <c r="F78" s="55">
        <f>F79+F85</f>
        <v>0</v>
      </c>
      <c r="G78" s="26" t="s">
        <v>23</v>
      </c>
      <c r="H78" s="26" t="s">
        <v>23</v>
      </c>
      <c r="I78" s="14">
        <v>0</v>
      </c>
      <c r="J78" s="26" t="s">
        <v>23</v>
      </c>
      <c r="K78" s="26" t="s">
        <v>23</v>
      </c>
      <c r="L78" s="55">
        <f>L79+L85</f>
        <v>0</v>
      </c>
      <c r="M78" s="98">
        <f t="shared" ref="M78:M88" si="17">L78/E78*100</f>
        <v>0</v>
      </c>
      <c r="N78" s="23">
        <v>0</v>
      </c>
      <c r="O78" s="24" t="s">
        <v>23</v>
      </c>
      <c r="P78" s="24" t="s">
        <v>23</v>
      </c>
      <c r="Q78" s="16">
        <f>L78</f>
        <v>0</v>
      </c>
      <c r="R78" s="26" t="s">
        <v>23</v>
      </c>
      <c r="S78" s="26" t="s">
        <v>23</v>
      </c>
      <c r="T78" s="14"/>
      <c r="U78" s="26" t="s">
        <v>23</v>
      </c>
      <c r="V78" s="26" t="s">
        <v>23</v>
      </c>
      <c r="W78" s="28"/>
    </row>
    <row r="79" spans="1:23" ht="40.5" customHeight="1">
      <c r="A79" s="48"/>
      <c r="B79" s="66"/>
      <c r="C79" s="234" t="s">
        <v>90</v>
      </c>
      <c r="D79" s="235"/>
      <c r="E79" s="55">
        <f>SUM(E80:E83)</f>
        <v>500000000</v>
      </c>
      <c r="F79" s="55">
        <f>SUM(F80:F83)</f>
        <v>0</v>
      </c>
      <c r="G79" s="26"/>
      <c r="H79" s="26"/>
      <c r="I79" s="14"/>
      <c r="J79" s="26"/>
      <c r="K79" s="26"/>
      <c r="L79" s="55">
        <v>0</v>
      </c>
      <c r="M79" s="98">
        <f t="shared" si="17"/>
        <v>0</v>
      </c>
      <c r="N79" s="23"/>
      <c r="O79" s="24"/>
      <c r="P79" s="24"/>
      <c r="Q79" s="16"/>
      <c r="R79" s="26"/>
      <c r="S79" s="26"/>
      <c r="T79" s="14"/>
      <c r="U79" s="26"/>
      <c r="V79" s="26"/>
      <c r="W79" s="28"/>
    </row>
    <row r="80" spans="1:23" ht="46.5" customHeight="1">
      <c r="A80" s="48"/>
      <c r="B80" s="66"/>
      <c r="C80" s="89">
        <v>1</v>
      </c>
      <c r="D80" s="90" t="s">
        <v>91</v>
      </c>
      <c r="E80" s="55">
        <v>193500000</v>
      </c>
      <c r="F80" s="14">
        <v>0</v>
      </c>
      <c r="G80" s="26"/>
      <c r="H80" s="26"/>
      <c r="I80" s="14"/>
      <c r="J80" s="26"/>
      <c r="K80" s="26"/>
      <c r="L80" s="55">
        <v>0</v>
      </c>
      <c r="M80" s="98">
        <f t="shared" si="17"/>
        <v>0</v>
      </c>
      <c r="N80" s="23"/>
      <c r="O80" s="24"/>
      <c r="P80" s="24"/>
      <c r="Q80" s="16"/>
      <c r="R80" s="26"/>
      <c r="S80" s="26"/>
      <c r="T80" s="14"/>
      <c r="U80" s="26"/>
      <c r="V80" s="26"/>
      <c r="W80" s="28"/>
    </row>
    <row r="81" spans="1:33" ht="57.75" customHeight="1">
      <c r="A81" s="105"/>
      <c r="B81" s="106"/>
      <c r="C81" s="107">
        <v>2</v>
      </c>
      <c r="D81" s="108" t="s">
        <v>92</v>
      </c>
      <c r="E81" s="104">
        <v>193500000</v>
      </c>
      <c r="F81" s="33">
        <v>0</v>
      </c>
      <c r="G81" s="34"/>
      <c r="H81" s="34"/>
      <c r="I81" s="33"/>
      <c r="J81" s="34"/>
      <c r="K81" s="34"/>
      <c r="L81" s="104">
        <v>0</v>
      </c>
      <c r="M81" s="99">
        <f t="shared" si="17"/>
        <v>0</v>
      </c>
      <c r="N81" s="36"/>
      <c r="O81" s="37"/>
      <c r="P81" s="37"/>
      <c r="Q81" s="35"/>
      <c r="R81" s="34"/>
      <c r="S81" s="34"/>
      <c r="T81" s="33"/>
      <c r="U81" s="34"/>
      <c r="V81" s="34"/>
      <c r="W81" s="38"/>
    </row>
    <row r="82" spans="1:33" ht="47.25" customHeight="1">
      <c r="A82" s="56"/>
      <c r="B82" s="110"/>
      <c r="C82" s="111">
        <v>3</v>
      </c>
      <c r="D82" s="112" t="s">
        <v>93</v>
      </c>
      <c r="E82" s="58">
        <v>96000000</v>
      </c>
      <c r="F82" s="39">
        <v>0</v>
      </c>
      <c r="G82" s="40"/>
      <c r="H82" s="40"/>
      <c r="I82" s="39"/>
      <c r="J82" s="40"/>
      <c r="K82" s="40"/>
      <c r="L82" s="58">
        <v>0</v>
      </c>
      <c r="M82" s="100">
        <f t="shared" si="17"/>
        <v>0</v>
      </c>
      <c r="N82" s="41"/>
      <c r="O82" s="42"/>
      <c r="P82" s="42"/>
      <c r="Q82" s="10"/>
      <c r="R82" s="40"/>
      <c r="S82" s="40"/>
      <c r="T82" s="39"/>
      <c r="U82" s="40"/>
      <c r="V82" s="40"/>
      <c r="W82" s="8"/>
    </row>
    <row r="83" spans="1:33" ht="26.25" customHeight="1">
      <c r="A83" s="48"/>
      <c r="B83" s="66"/>
      <c r="C83" s="89"/>
      <c r="D83" s="91" t="s">
        <v>24</v>
      </c>
      <c r="E83" s="55">
        <v>17000000</v>
      </c>
      <c r="F83" s="14">
        <v>0</v>
      </c>
      <c r="G83" s="26"/>
      <c r="H83" s="26"/>
      <c r="I83" s="14"/>
      <c r="J83" s="26"/>
      <c r="K83" s="26"/>
      <c r="L83" s="55">
        <v>0</v>
      </c>
      <c r="M83" s="98">
        <f t="shared" si="17"/>
        <v>0</v>
      </c>
      <c r="N83" s="23"/>
      <c r="O83" s="24"/>
      <c r="P83" s="24"/>
      <c r="Q83" s="16"/>
      <c r="R83" s="26"/>
      <c r="S83" s="26"/>
      <c r="T83" s="14"/>
      <c r="U83" s="26"/>
      <c r="V83" s="26"/>
      <c r="W83" s="28"/>
    </row>
    <row r="84" spans="1:33" ht="15.95" customHeight="1">
      <c r="A84" s="48"/>
      <c r="B84" s="66"/>
      <c r="C84" s="89"/>
      <c r="D84" s="90"/>
      <c r="E84" s="55"/>
      <c r="F84" s="14"/>
      <c r="G84" s="26"/>
      <c r="H84" s="26"/>
      <c r="I84" s="14"/>
      <c r="J84" s="26"/>
      <c r="K84" s="26"/>
      <c r="L84" s="55"/>
      <c r="M84" s="97"/>
      <c r="N84" s="23"/>
      <c r="O84" s="24"/>
      <c r="P84" s="24"/>
      <c r="Q84" s="16"/>
      <c r="R84" s="26"/>
      <c r="S84" s="26"/>
      <c r="T84" s="14"/>
      <c r="U84" s="26"/>
      <c r="V84" s="26"/>
      <c r="W84" s="28"/>
    </row>
    <row r="85" spans="1:33" ht="29.25" customHeight="1">
      <c r="A85" s="48"/>
      <c r="B85" s="66"/>
      <c r="C85" s="234" t="s">
        <v>94</v>
      </c>
      <c r="D85" s="235"/>
      <c r="E85" s="55">
        <f>SUM(E86:E88)</f>
        <v>350000000</v>
      </c>
      <c r="F85" s="55">
        <f>SUM(F86:F88)</f>
        <v>0</v>
      </c>
      <c r="G85" s="26"/>
      <c r="H85" s="26"/>
      <c r="I85" s="14"/>
      <c r="J85" s="26"/>
      <c r="K85" s="26"/>
      <c r="L85" s="55">
        <f>SUM(L86:L88)</f>
        <v>0</v>
      </c>
      <c r="M85" s="98">
        <f t="shared" si="17"/>
        <v>0</v>
      </c>
      <c r="N85" s="23"/>
      <c r="O85" s="24"/>
      <c r="P85" s="24"/>
      <c r="Q85" s="16"/>
      <c r="R85" s="26"/>
      <c r="S85" s="26"/>
      <c r="T85" s="14"/>
      <c r="U85" s="26"/>
      <c r="V85" s="26"/>
      <c r="W85" s="28"/>
    </row>
    <row r="86" spans="1:33" ht="42" customHeight="1">
      <c r="A86" s="48"/>
      <c r="B86" s="66"/>
      <c r="C86" s="89">
        <v>1</v>
      </c>
      <c r="D86" s="90" t="s">
        <v>95</v>
      </c>
      <c r="E86" s="55">
        <v>147000000</v>
      </c>
      <c r="F86" s="14">
        <v>0</v>
      </c>
      <c r="G86" s="26"/>
      <c r="H86" s="26"/>
      <c r="I86" s="14"/>
      <c r="J86" s="26"/>
      <c r="K86" s="26"/>
      <c r="L86" s="55">
        <v>0</v>
      </c>
      <c r="M86" s="98">
        <f t="shared" si="17"/>
        <v>0</v>
      </c>
      <c r="N86" s="23"/>
      <c r="O86" s="24"/>
      <c r="P86" s="24"/>
      <c r="Q86" s="16"/>
      <c r="R86" s="26"/>
      <c r="S86" s="26"/>
      <c r="T86" s="14"/>
      <c r="U86" s="26"/>
      <c r="V86" s="26"/>
      <c r="W86" s="28"/>
    </row>
    <row r="87" spans="1:33" ht="48" customHeight="1">
      <c r="A87" s="48"/>
      <c r="B87" s="66"/>
      <c r="C87" s="89">
        <v>2</v>
      </c>
      <c r="D87" s="90" t="s">
        <v>96</v>
      </c>
      <c r="E87" s="55">
        <v>196000000</v>
      </c>
      <c r="F87" s="14">
        <v>0</v>
      </c>
      <c r="G87" s="26"/>
      <c r="H87" s="26"/>
      <c r="I87" s="14"/>
      <c r="J87" s="26"/>
      <c r="K87" s="26"/>
      <c r="L87" s="55">
        <v>0</v>
      </c>
      <c r="M87" s="98">
        <f t="shared" si="17"/>
        <v>0</v>
      </c>
      <c r="N87" s="23"/>
      <c r="O87" s="24"/>
      <c r="P87" s="24"/>
      <c r="Q87" s="16"/>
      <c r="R87" s="26"/>
      <c r="S87" s="26"/>
      <c r="T87" s="14"/>
      <c r="U87" s="26"/>
      <c r="V87" s="26"/>
      <c r="W87" s="28"/>
    </row>
    <row r="88" spans="1:33" ht="18" customHeight="1">
      <c r="A88" s="105"/>
      <c r="B88" s="106"/>
      <c r="C88" s="113"/>
      <c r="D88" s="114" t="s">
        <v>24</v>
      </c>
      <c r="E88" s="104">
        <v>7000000</v>
      </c>
      <c r="F88" s="33">
        <v>0</v>
      </c>
      <c r="G88" s="34" t="s">
        <v>23</v>
      </c>
      <c r="H88" s="34" t="s">
        <v>23</v>
      </c>
      <c r="I88" s="33">
        <v>0</v>
      </c>
      <c r="J88" s="34" t="s">
        <v>23</v>
      </c>
      <c r="K88" s="34" t="s">
        <v>23</v>
      </c>
      <c r="L88" s="104">
        <v>0</v>
      </c>
      <c r="M88" s="109">
        <f t="shared" si="17"/>
        <v>0</v>
      </c>
      <c r="N88" s="36">
        <v>0</v>
      </c>
      <c r="O88" s="37" t="s">
        <v>23</v>
      </c>
      <c r="P88" s="37" t="s">
        <v>23</v>
      </c>
      <c r="Q88" s="35">
        <f>L88</f>
        <v>0</v>
      </c>
      <c r="R88" s="34" t="s">
        <v>23</v>
      </c>
      <c r="S88" s="34" t="s">
        <v>23</v>
      </c>
      <c r="T88" s="33"/>
      <c r="U88" s="34" t="s">
        <v>23</v>
      </c>
      <c r="V88" s="34" t="s">
        <v>23</v>
      </c>
      <c r="W88" s="38"/>
    </row>
    <row r="89" spans="1:33" ht="18" customHeight="1">
      <c r="A89" s="19"/>
      <c r="B89" s="69"/>
      <c r="C89" s="70"/>
      <c r="D89" s="71"/>
      <c r="E89" s="72"/>
      <c r="F89" s="20"/>
      <c r="G89" s="21"/>
      <c r="H89" s="21"/>
      <c r="I89" s="22"/>
      <c r="J89" s="21"/>
      <c r="K89" s="21"/>
      <c r="L89" s="72"/>
      <c r="M89" s="10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1" spans="1:33">
      <c r="T91" s="44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</row>
    <row r="92" spans="1:33">
      <c r="T92" s="80" t="s">
        <v>42</v>
      </c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</row>
    <row r="93" spans="1:33">
      <c r="T93" s="80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>
      <c r="T94" s="80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</row>
    <row r="95" spans="1:33">
      <c r="T95" s="80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</row>
    <row r="96" spans="1:33">
      <c r="T96" s="81" t="s">
        <v>45</v>
      </c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</row>
    <row r="97" spans="20:33">
      <c r="T97" s="80" t="s">
        <v>44</v>
      </c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</row>
    <row r="98" spans="20:33">
      <c r="T98" s="80" t="s">
        <v>43</v>
      </c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</row>
  </sheetData>
  <dataConsolidate link="1"/>
  <mergeCells count="62">
    <mergeCell ref="L7:M7"/>
    <mergeCell ref="O7:Q7"/>
    <mergeCell ref="R7:T7"/>
    <mergeCell ref="U7:V7"/>
    <mergeCell ref="C13:D13"/>
    <mergeCell ref="H7:H8"/>
    <mergeCell ref="I7:I8"/>
    <mergeCell ref="J7:K7"/>
    <mergeCell ref="B11:D11"/>
    <mergeCell ref="B12:D12"/>
    <mergeCell ref="E7:F7"/>
    <mergeCell ref="G7:G8"/>
    <mergeCell ref="C39:D39"/>
    <mergeCell ref="C45:D45"/>
    <mergeCell ref="B30:D30"/>
    <mergeCell ref="B35:D35"/>
    <mergeCell ref="B38:D38"/>
    <mergeCell ref="C33:D33"/>
    <mergeCell ref="C36:D36"/>
    <mergeCell ref="C31:D31"/>
    <mergeCell ref="C32:D32"/>
    <mergeCell ref="B18:D18"/>
    <mergeCell ref="C19:D19"/>
    <mergeCell ref="C24:D24"/>
    <mergeCell ref="C28:D28"/>
    <mergeCell ref="B23:D23"/>
    <mergeCell ref="B27:D27"/>
    <mergeCell ref="C25:D25"/>
    <mergeCell ref="B67:D67"/>
    <mergeCell ref="B55:D55"/>
    <mergeCell ref="B41:D41"/>
    <mergeCell ref="B44:D44"/>
    <mergeCell ref="B48:D48"/>
    <mergeCell ref="B51:D51"/>
    <mergeCell ref="C42:D42"/>
    <mergeCell ref="C46:D46"/>
    <mergeCell ref="C53:D53"/>
    <mergeCell ref="C68:D68"/>
    <mergeCell ref="W7:W8"/>
    <mergeCell ref="A1:W1"/>
    <mergeCell ref="A2:W2"/>
    <mergeCell ref="C56:D56"/>
    <mergeCell ref="C59:D59"/>
    <mergeCell ref="C62:D62"/>
    <mergeCell ref="C65:D65"/>
    <mergeCell ref="B9:D9"/>
    <mergeCell ref="C49:D49"/>
    <mergeCell ref="B58:D58"/>
    <mergeCell ref="B61:D61"/>
    <mergeCell ref="B64:D64"/>
    <mergeCell ref="A7:A8"/>
    <mergeCell ref="B7:D8"/>
    <mergeCell ref="C52:D52"/>
    <mergeCell ref="C85:D85"/>
    <mergeCell ref="C71:D71"/>
    <mergeCell ref="B70:D70"/>
    <mergeCell ref="B73:D73"/>
    <mergeCell ref="B77:D77"/>
    <mergeCell ref="C74:D74"/>
    <mergeCell ref="C75:D75"/>
    <mergeCell ref="B78:D78"/>
    <mergeCell ref="C79:D79"/>
  </mergeCells>
  <printOptions horizontalCentered="1"/>
  <pageMargins left="0.39370078740157483" right="0.19685039370078741" top="0.74803149606299213" bottom="0.74803149606299213" header="0.31496062992125984" footer="0.31496062992125984"/>
  <pageSetup paperSize="10000" scale="65" pageOrder="overThenDown" orientation="landscape" horizontalDpi="4294967292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2" sqref="B2"/>
    </sheetView>
  </sheetViews>
  <sheetFormatPr defaultRowHeight="15"/>
  <cols>
    <col min="1" max="1" width="4" style="84" customWidth="1"/>
    <col min="2" max="2" width="21.125" style="84" customWidth="1"/>
    <col min="3" max="3" width="9" style="84"/>
    <col min="4" max="4" width="13.375" style="84" bestFit="1" customWidth="1"/>
    <col min="5" max="5" width="13.375" style="84" customWidth="1"/>
    <col min="6" max="16384" width="9" style="84"/>
  </cols>
  <sheetData>
    <row r="1" spans="1:9">
      <c r="B1" s="84" t="s">
        <v>57</v>
      </c>
    </row>
    <row r="3" spans="1:9">
      <c r="C3" s="84" t="s">
        <v>47</v>
      </c>
      <c r="D3" s="84" t="s">
        <v>48</v>
      </c>
      <c r="E3" s="84" t="s">
        <v>49</v>
      </c>
      <c r="G3" s="84" t="s">
        <v>50</v>
      </c>
    </row>
    <row r="5" spans="1:9">
      <c r="A5" s="84">
        <v>1</v>
      </c>
      <c r="B5" s="84" t="s">
        <v>51</v>
      </c>
      <c r="C5" s="84">
        <v>47</v>
      </c>
      <c r="D5" s="85">
        <v>7960000000</v>
      </c>
      <c r="E5" s="85">
        <v>6557264000</v>
      </c>
      <c r="G5" s="84">
        <v>6</v>
      </c>
    </row>
    <row r="6" spans="1:9">
      <c r="A6" s="84">
        <v>2</v>
      </c>
      <c r="B6" s="84" t="s">
        <v>52</v>
      </c>
      <c r="C6" s="84">
        <v>8</v>
      </c>
      <c r="D6" s="85">
        <v>1360000000</v>
      </c>
      <c r="E6" s="85">
        <v>974806000</v>
      </c>
      <c r="G6" s="84">
        <v>4</v>
      </c>
    </row>
    <row r="7" spans="1:9">
      <c r="A7" s="84">
        <v>3</v>
      </c>
      <c r="B7" s="84" t="s">
        <v>53</v>
      </c>
      <c r="C7" s="84">
        <v>6</v>
      </c>
      <c r="D7" s="85">
        <v>1090000000</v>
      </c>
      <c r="E7" s="85">
        <v>859860000</v>
      </c>
      <c r="G7" s="84">
        <v>1</v>
      </c>
    </row>
    <row r="8" spans="1:9">
      <c r="A8" s="84">
        <v>4</v>
      </c>
      <c r="B8" s="84" t="s">
        <v>54</v>
      </c>
      <c r="C8" s="84">
        <v>3</v>
      </c>
      <c r="D8" s="85">
        <v>577000000</v>
      </c>
      <c r="E8" s="85">
        <v>367788000</v>
      </c>
      <c r="G8" s="84">
        <v>1</v>
      </c>
    </row>
    <row r="9" spans="1:9">
      <c r="A9" s="84">
        <v>5</v>
      </c>
      <c r="B9" s="84" t="s">
        <v>55</v>
      </c>
      <c r="C9" s="84">
        <v>17</v>
      </c>
      <c r="D9" s="85">
        <v>3040000000</v>
      </c>
      <c r="E9" s="85">
        <v>1695474000</v>
      </c>
      <c r="G9" s="84">
        <v>7</v>
      </c>
      <c r="I9" s="84" t="s">
        <v>46</v>
      </c>
    </row>
    <row r="11" spans="1:9">
      <c r="B11" s="84" t="s">
        <v>56</v>
      </c>
      <c r="C11" s="84">
        <f>SUM(C5:C9)</f>
        <v>81</v>
      </c>
      <c r="D11" s="86">
        <f>SUM(D5:D9)</f>
        <v>14027000000</v>
      </c>
      <c r="E11" s="86">
        <f>SUM(E5:E9)</f>
        <v>10455192000</v>
      </c>
      <c r="F11" s="84">
        <f>E11/D11*100</f>
        <v>74.5361944820703</v>
      </c>
      <c r="G11" s="86">
        <f>SUM(G5:G9)</f>
        <v>19</v>
      </c>
    </row>
    <row r="13" spans="1:9">
      <c r="D13" s="84" t="s">
        <v>46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view="pageBreakPreview" topLeftCell="A2" zoomScaleSheetLayoutView="100" workbookViewId="0">
      <selection activeCell="E7" sqref="E7:F8"/>
    </sheetView>
  </sheetViews>
  <sheetFormatPr defaultRowHeight="14.25"/>
  <cols>
    <col min="1" max="1" width="3.625" style="4" customWidth="1"/>
    <col min="2" max="2" width="2" customWidth="1"/>
    <col min="3" max="3" width="2.5" customWidth="1"/>
    <col min="4" max="4" width="27.125" customWidth="1"/>
    <col min="5" max="5" width="12.25" style="7" customWidth="1"/>
    <col min="6" max="6" width="10.75" style="7" customWidth="1"/>
    <col min="7" max="7" width="12.75" customWidth="1"/>
    <col min="8" max="8" width="9.625" customWidth="1"/>
    <col min="9" max="9" width="10.625" customWidth="1"/>
    <col min="10" max="11" width="8" customWidth="1"/>
    <col min="12" max="12" width="10.625" customWidth="1"/>
    <col min="13" max="13" width="5" customWidth="1"/>
    <col min="14" max="14" width="8.5" customWidth="1"/>
    <col min="18" max="19" width="10.625" customWidth="1"/>
    <col min="20" max="20" width="10.125" customWidth="1"/>
    <col min="21" max="21" width="8.75" customWidth="1"/>
    <col min="22" max="22" width="9.625" customWidth="1"/>
    <col min="23" max="23" width="11.75" customWidth="1"/>
  </cols>
  <sheetData>
    <row r="1" spans="1:23" ht="1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</row>
    <row r="2" spans="1:23" ht="15">
      <c r="A2" s="246" t="s">
        <v>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</row>
    <row r="4" spans="1:23" s="30" customFormat="1" ht="12">
      <c r="A4" s="29"/>
      <c r="B4" s="29" t="s">
        <v>1</v>
      </c>
      <c r="E4" s="31" t="s">
        <v>41</v>
      </c>
      <c r="F4" s="32"/>
    </row>
    <row r="5" spans="1:23" s="30" customFormat="1" ht="12">
      <c r="A5" s="29"/>
      <c r="B5" s="29" t="s">
        <v>2</v>
      </c>
      <c r="E5" s="31" t="s">
        <v>100</v>
      </c>
      <c r="F5" s="32"/>
    </row>
    <row r="6" spans="1:23" s="2" customFormat="1" ht="12">
      <c r="A6" s="5"/>
      <c r="E6" s="6"/>
      <c r="F6" s="6"/>
    </row>
    <row r="7" spans="1:23" s="1" customFormat="1" ht="24" customHeight="1">
      <c r="A7" s="245" t="s">
        <v>3</v>
      </c>
      <c r="B7" s="245" t="s">
        <v>4</v>
      </c>
      <c r="C7" s="245"/>
      <c r="D7" s="245"/>
      <c r="E7" s="245" t="s">
        <v>5</v>
      </c>
      <c r="F7" s="245"/>
      <c r="G7" s="245" t="s">
        <v>6</v>
      </c>
      <c r="H7" s="267" t="s">
        <v>7</v>
      </c>
      <c r="I7" s="267" t="s">
        <v>8</v>
      </c>
      <c r="J7" s="249" t="s">
        <v>9</v>
      </c>
      <c r="K7" s="251"/>
      <c r="L7" s="265" t="s">
        <v>12</v>
      </c>
      <c r="M7" s="266"/>
      <c r="N7" s="88" t="s">
        <v>15</v>
      </c>
      <c r="O7" s="245" t="s">
        <v>16</v>
      </c>
      <c r="P7" s="245"/>
      <c r="Q7" s="245"/>
      <c r="R7" s="245" t="s">
        <v>17</v>
      </c>
      <c r="S7" s="245"/>
      <c r="T7" s="245"/>
      <c r="U7" s="245" t="s">
        <v>19</v>
      </c>
      <c r="V7" s="245"/>
      <c r="W7" s="245" t="s">
        <v>40</v>
      </c>
    </row>
    <row r="8" spans="1:23" s="1" customFormat="1" ht="36">
      <c r="A8" s="245"/>
      <c r="B8" s="245"/>
      <c r="C8" s="245"/>
      <c r="D8" s="245"/>
      <c r="E8" s="121" t="s">
        <v>102</v>
      </c>
      <c r="F8" s="121" t="s">
        <v>103</v>
      </c>
      <c r="G8" s="245"/>
      <c r="H8" s="267"/>
      <c r="I8" s="267"/>
      <c r="J8" s="87" t="s">
        <v>10</v>
      </c>
      <c r="K8" s="87" t="s">
        <v>11</v>
      </c>
      <c r="L8" s="87" t="s">
        <v>13</v>
      </c>
      <c r="M8" s="87" t="s">
        <v>14</v>
      </c>
      <c r="N8" s="87" t="s">
        <v>14</v>
      </c>
      <c r="O8" s="87" t="s">
        <v>20</v>
      </c>
      <c r="P8" s="87" t="s">
        <v>18</v>
      </c>
      <c r="Q8" s="87" t="s">
        <v>13</v>
      </c>
      <c r="R8" s="87" t="s">
        <v>20</v>
      </c>
      <c r="S8" s="87" t="s">
        <v>18</v>
      </c>
      <c r="T8" s="87" t="s">
        <v>13</v>
      </c>
      <c r="U8" s="87" t="s">
        <v>20</v>
      </c>
      <c r="V8" s="87" t="s">
        <v>18</v>
      </c>
      <c r="W8" s="245"/>
    </row>
    <row r="9" spans="1:23" ht="15.75" customHeight="1">
      <c r="A9" s="87">
        <v>1</v>
      </c>
      <c r="B9" s="249">
        <v>2</v>
      </c>
      <c r="C9" s="250"/>
      <c r="D9" s="251"/>
      <c r="E9" s="87">
        <v>3</v>
      </c>
      <c r="F9" s="87">
        <v>4</v>
      </c>
      <c r="G9" s="87">
        <v>5</v>
      </c>
      <c r="H9" s="87">
        <v>6</v>
      </c>
      <c r="I9" s="87">
        <v>7</v>
      </c>
      <c r="J9" s="87">
        <v>8</v>
      </c>
      <c r="K9" s="87">
        <v>9</v>
      </c>
      <c r="L9" s="73">
        <v>10</v>
      </c>
      <c r="M9" s="87">
        <v>11</v>
      </c>
      <c r="N9" s="87">
        <v>12</v>
      </c>
      <c r="O9" s="87">
        <v>13</v>
      </c>
      <c r="P9" s="87">
        <v>14</v>
      </c>
      <c r="Q9" s="87">
        <v>15</v>
      </c>
      <c r="R9" s="87">
        <v>16</v>
      </c>
      <c r="S9" s="87">
        <v>17</v>
      </c>
      <c r="T9" s="87">
        <v>18</v>
      </c>
      <c r="U9" s="87">
        <v>19</v>
      </c>
      <c r="V9" s="87">
        <v>20</v>
      </c>
      <c r="W9" s="87">
        <v>21</v>
      </c>
    </row>
    <row r="10" spans="1:23">
      <c r="A10" s="56"/>
      <c r="B10" s="74"/>
      <c r="C10" s="75"/>
      <c r="D10" s="76" t="s">
        <v>46</v>
      </c>
      <c r="E10" s="77"/>
      <c r="F10" s="8"/>
      <c r="G10" s="9"/>
      <c r="H10" s="9"/>
      <c r="I10" s="9"/>
      <c r="J10" s="9"/>
      <c r="K10" s="9"/>
      <c r="L10" s="10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s="3" customFormat="1" ht="33.75" customHeight="1">
      <c r="A11" s="46">
        <v>1</v>
      </c>
      <c r="B11" s="255" t="s">
        <v>21</v>
      </c>
      <c r="C11" s="256"/>
      <c r="D11" s="257"/>
      <c r="E11" s="47">
        <f>E12+E18</f>
        <v>700000000</v>
      </c>
      <c r="F11" s="82">
        <f>F12+F18</f>
        <v>0</v>
      </c>
      <c r="G11" s="12"/>
      <c r="H11" s="12"/>
      <c r="I11" s="13"/>
      <c r="J11" s="12"/>
      <c r="K11" s="12"/>
      <c r="L11" s="47">
        <f>L12+L18</f>
        <v>0</v>
      </c>
      <c r="M11" s="97">
        <f>L11/E11*100</f>
        <v>0</v>
      </c>
      <c r="N11" s="12"/>
      <c r="O11" s="12"/>
      <c r="P11" s="12"/>
      <c r="Q11" s="12"/>
      <c r="R11" s="12"/>
      <c r="S11" s="12"/>
      <c r="T11" s="78"/>
      <c r="U11" s="12"/>
      <c r="V11" s="12"/>
      <c r="W11" s="12"/>
    </row>
    <row r="12" spans="1:23" s="3" customFormat="1" ht="18" customHeight="1">
      <c r="A12" s="46"/>
      <c r="B12" s="252" t="s">
        <v>22</v>
      </c>
      <c r="C12" s="253"/>
      <c r="D12" s="254"/>
      <c r="E12" s="47">
        <f>E13</f>
        <v>500000000</v>
      </c>
      <c r="F12" s="47">
        <f>F13</f>
        <v>0</v>
      </c>
      <c r="G12" s="12"/>
      <c r="H12" s="12"/>
      <c r="I12" s="13"/>
      <c r="J12" s="12"/>
      <c r="K12" s="12"/>
      <c r="L12" s="47">
        <f>L13</f>
        <v>0</v>
      </c>
      <c r="M12" s="97">
        <f>L12/E12*100</f>
        <v>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27" customHeight="1">
      <c r="A13" s="48"/>
      <c r="B13" s="49" t="s">
        <v>23</v>
      </c>
      <c r="C13" s="247" t="s">
        <v>25</v>
      </c>
      <c r="D13" s="248"/>
      <c r="E13" s="50">
        <f>SUM(E14:E17)</f>
        <v>500000000</v>
      </c>
      <c r="F13" s="14">
        <f>SUM(F14:F17)</f>
        <v>0</v>
      </c>
      <c r="G13" s="26" t="s">
        <v>23</v>
      </c>
      <c r="H13" s="26" t="s">
        <v>23</v>
      </c>
      <c r="I13" s="16">
        <v>0</v>
      </c>
      <c r="J13" s="24" t="s">
        <v>23</v>
      </c>
      <c r="K13" s="24" t="s">
        <v>23</v>
      </c>
      <c r="L13" s="50">
        <f>SUM(L14:L17)</f>
        <v>0</v>
      </c>
      <c r="M13" s="98">
        <f>L13/E13*100</f>
        <v>0</v>
      </c>
      <c r="N13" s="27">
        <v>0</v>
      </c>
      <c r="O13" s="25" t="s">
        <v>23</v>
      </c>
      <c r="P13" s="25" t="s">
        <v>23</v>
      </c>
      <c r="Q13" s="14">
        <f>SUM(Q14:Q17)</f>
        <v>0</v>
      </c>
      <c r="R13" s="26" t="s">
        <v>23</v>
      </c>
      <c r="S13" s="26" t="s">
        <v>23</v>
      </c>
      <c r="T13" s="14"/>
      <c r="U13" s="26" t="s">
        <v>23</v>
      </c>
      <c r="V13" s="26" t="s">
        <v>23</v>
      </c>
      <c r="W13" s="28"/>
    </row>
    <row r="14" spans="1:23" ht="42" customHeight="1">
      <c r="A14" s="48"/>
      <c r="B14" s="51"/>
      <c r="C14" s="52">
        <v>1</v>
      </c>
      <c r="D14" s="53" t="s">
        <v>60</v>
      </c>
      <c r="E14" s="50">
        <v>96500000</v>
      </c>
      <c r="F14" s="14">
        <v>0</v>
      </c>
      <c r="G14" s="26" t="s">
        <v>23</v>
      </c>
      <c r="H14" s="26" t="s">
        <v>23</v>
      </c>
      <c r="I14" s="16">
        <v>0</v>
      </c>
      <c r="J14" s="24" t="s">
        <v>23</v>
      </c>
      <c r="K14" s="24" t="s">
        <v>23</v>
      </c>
      <c r="L14" s="50">
        <v>0</v>
      </c>
      <c r="M14" s="98">
        <f t="shared" ref="M14:M77" si="0">L14/E14*100</f>
        <v>0</v>
      </c>
      <c r="N14" s="23">
        <v>0</v>
      </c>
      <c r="O14" s="24" t="s">
        <v>23</v>
      </c>
      <c r="P14" s="24" t="s">
        <v>23</v>
      </c>
      <c r="Q14" s="16">
        <f>L14</f>
        <v>0</v>
      </c>
      <c r="R14" s="26" t="s">
        <v>23</v>
      </c>
      <c r="S14" s="26" t="s">
        <v>23</v>
      </c>
      <c r="T14" s="14"/>
      <c r="U14" s="26" t="s">
        <v>23</v>
      </c>
      <c r="V14" s="26" t="s">
        <v>23</v>
      </c>
      <c r="W14" s="28"/>
    </row>
    <row r="15" spans="1:23" ht="42" customHeight="1">
      <c r="A15" s="48"/>
      <c r="B15" s="51"/>
      <c r="C15" s="52">
        <v>2</v>
      </c>
      <c r="D15" s="53" t="s">
        <v>61</v>
      </c>
      <c r="E15" s="50">
        <v>194000000</v>
      </c>
      <c r="F15" s="14">
        <v>0</v>
      </c>
      <c r="G15" s="26"/>
      <c r="H15" s="26"/>
      <c r="I15" s="16"/>
      <c r="J15" s="24"/>
      <c r="K15" s="24"/>
      <c r="L15" s="50">
        <v>0</v>
      </c>
      <c r="M15" s="98">
        <f t="shared" si="0"/>
        <v>0</v>
      </c>
      <c r="N15" s="23"/>
      <c r="O15" s="24"/>
      <c r="P15" s="24"/>
      <c r="Q15" s="16"/>
      <c r="R15" s="26"/>
      <c r="S15" s="26"/>
      <c r="T15" s="14"/>
      <c r="U15" s="26"/>
      <c r="V15" s="26"/>
      <c r="W15" s="28"/>
    </row>
    <row r="16" spans="1:23" ht="42" customHeight="1">
      <c r="A16" s="48"/>
      <c r="B16" s="51"/>
      <c r="C16" s="52">
        <v>3</v>
      </c>
      <c r="D16" s="53" t="s">
        <v>64</v>
      </c>
      <c r="E16" s="50">
        <v>194000000</v>
      </c>
      <c r="F16" s="14">
        <v>0</v>
      </c>
      <c r="G16" s="26" t="s">
        <v>23</v>
      </c>
      <c r="H16" s="26" t="s">
        <v>23</v>
      </c>
      <c r="I16" s="16">
        <v>0</v>
      </c>
      <c r="J16" s="24" t="s">
        <v>23</v>
      </c>
      <c r="K16" s="24" t="s">
        <v>23</v>
      </c>
      <c r="L16" s="50">
        <v>0</v>
      </c>
      <c r="M16" s="98">
        <f t="shared" si="0"/>
        <v>0</v>
      </c>
      <c r="N16" s="23">
        <v>0</v>
      </c>
      <c r="O16" s="24" t="s">
        <v>23</v>
      </c>
      <c r="P16" s="24" t="s">
        <v>23</v>
      </c>
      <c r="Q16" s="16">
        <f>L16</f>
        <v>0</v>
      </c>
      <c r="R16" s="26" t="s">
        <v>23</v>
      </c>
      <c r="S16" s="26" t="s">
        <v>23</v>
      </c>
      <c r="T16" s="14">
        <f>SUM(T17:T17)</f>
        <v>0</v>
      </c>
      <c r="U16" s="26" t="s">
        <v>23</v>
      </c>
      <c r="V16" s="26" t="s">
        <v>23</v>
      </c>
      <c r="W16" s="28"/>
    </row>
    <row r="17" spans="1:23" ht="18" customHeight="1">
      <c r="A17" s="48"/>
      <c r="B17" s="51"/>
      <c r="C17" s="52"/>
      <c r="D17" s="54" t="s">
        <v>24</v>
      </c>
      <c r="E17" s="50">
        <v>15500000</v>
      </c>
      <c r="F17" s="14">
        <v>0</v>
      </c>
      <c r="G17" s="26" t="s">
        <v>23</v>
      </c>
      <c r="H17" s="26" t="s">
        <v>23</v>
      </c>
      <c r="I17" s="16">
        <v>0</v>
      </c>
      <c r="J17" s="24" t="s">
        <v>23</v>
      </c>
      <c r="K17" s="24" t="s">
        <v>23</v>
      </c>
      <c r="L17" s="50">
        <v>0</v>
      </c>
      <c r="M17" s="97">
        <f t="shared" si="0"/>
        <v>0</v>
      </c>
      <c r="N17" s="23">
        <v>0</v>
      </c>
      <c r="O17" s="24" t="s">
        <v>23</v>
      </c>
      <c r="P17" s="24" t="s">
        <v>23</v>
      </c>
      <c r="Q17" s="16">
        <f>L17</f>
        <v>0</v>
      </c>
      <c r="R17" s="26" t="s">
        <v>23</v>
      </c>
      <c r="S17" s="26" t="s">
        <v>23</v>
      </c>
      <c r="T17" s="14"/>
      <c r="U17" s="26" t="s">
        <v>23</v>
      </c>
      <c r="V17" s="26" t="s">
        <v>23</v>
      </c>
      <c r="W17" s="28"/>
    </row>
    <row r="18" spans="1:23" s="3" customFormat="1" ht="15" customHeight="1">
      <c r="A18" s="46"/>
      <c r="B18" s="252" t="s">
        <v>26</v>
      </c>
      <c r="C18" s="253"/>
      <c r="D18" s="254"/>
      <c r="E18" s="47">
        <f>E19</f>
        <v>200000000</v>
      </c>
      <c r="F18" s="47">
        <f>F19</f>
        <v>0</v>
      </c>
      <c r="G18" s="15"/>
      <c r="H18" s="15"/>
      <c r="I18" s="16"/>
      <c r="J18" s="15"/>
      <c r="K18" s="15"/>
      <c r="L18" s="47">
        <f>L19</f>
        <v>0</v>
      </c>
      <c r="M18" s="98">
        <f t="shared" si="0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30" customHeight="1">
      <c r="A19" s="48"/>
      <c r="B19" s="51"/>
      <c r="C19" s="247" t="s">
        <v>62</v>
      </c>
      <c r="D19" s="248"/>
      <c r="E19" s="50">
        <f>SUM(E20:E21)</f>
        <v>200000000</v>
      </c>
      <c r="F19" s="14">
        <v>0</v>
      </c>
      <c r="G19" s="26" t="s">
        <v>23</v>
      </c>
      <c r="H19" s="26" t="s">
        <v>23</v>
      </c>
      <c r="I19" s="16">
        <v>0</v>
      </c>
      <c r="J19" s="15"/>
      <c r="K19" s="15"/>
      <c r="L19" s="50">
        <f>SUM(L20:L21)</f>
        <v>0</v>
      </c>
      <c r="M19" s="98">
        <f t="shared" si="0"/>
        <v>0</v>
      </c>
      <c r="N19" s="23">
        <v>0</v>
      </c>
      <c r="O19" s="24" t="s">
        <v>23</v>
      </c>
      <c r="P19" s="24" t="s">
        <v>23</v>
      </c>
      <c r="Q19" s="16">
        <f>L19</f>
        <v>0</v>
      </c>
      <c r="R19" s="26" t="s">
        <v>23</v>
      </c>
      <c r="S19" s="26" t="s">
        <v>23</v>
      </c>
      <c r="T19" s="14"/>
      <c r="U19" s="26" t="s">
        <v>23</v>
      </c>
      <c r="V19" s="26" t="s">
        <v>23</v>
      </c>
      <c r="W19" s="28"/>
    </row>
    <row r="20" spans="1:23" ht="50.25" customHeight="1">
      <c r="A20" s="48"/>
      <c r="B20" s="51"/>
      <c r="C20" s="59" t="s">
        <v>23</v>
      </c>
      <c r="D20" s="53" t="s">
        <v>63</v>
      </c>
      <c r="E20" s="50">
        <v>195000000</v>
      </c>
      <c r="F20" s="14">
        <v>0</v>
      </c>
      <c r="G20" s="26" t="s">
        <v>23</v>
      </c>
      <c r="H20" s="26" t="s">
        <v>23</v>
      </c>
      <c r="I20" s="14">
        <v>0</v>
      </c>
      <c r="J20" s="26" t="s">
        <v>23</v>
      </c>
      <c r="K20" s="26" t="s">
        <v>23</v>
      </c>
      <c r="L20" s="50">
        <v>0</v>
      </c>
      <c r="M20" s="97">
        <f t="shared" si="0"/>
        <v>0</v>
      </c>
      <c r="N20" s="23">
        <v>0</v>
      </c>
      <c r="O20" s="24" t="s">
        <v>23</v>
      </c>
      <c r="P20" s="24" t="s">
        <v>23</v>
      </c>
      <c r="Q20" s="16">
        <f>L20</f>
        <v>0</v>
      </c>
      <c r="R20" s="26" t="s">
        <v>23</v>
      </c>
      <c r="S20" s="26" t="s">
        <v>23</v>
      </c>
      <c r="T20" s="14"/>
      <c r="U20" s="26" t="s">
        <v>23</v>
      </c>
      <c r="V20" s="26" t="s">
        <v>23</v>
      </c>
      <c r="W20" s="28"/>
    </row>
    <row r="21" spans="1:23" ht="20.100000000000001" customHeight="1">
      <c r="A21" s="48"/>
      <c r="B21" s="60"/>
      <c r="C21" s="61"/>
      <c r="D21" s="54" t="s">
        <v>24</v>
      </c>
      <c r="E21" s="50">
        <v>5000000</v>
      </c>
      <c r="F21" s="14"/>
      <c r="G21" s="15"/>
      <c r="H21" s="15"/>
      <c r="I21" s="14">
        <v>0</v>
      </c>
      <c r="J21" s="26" t="s">
        <v>23</v>
      </c>
      <c r="K21" s="26" t="s">
        <v>23</v>
      </c>
      <c r="L21" s="50">
        <v>0</v>
      </c>
      <c r="M21" s="97">
        <f t="shared" si="0"/>
        <v>0</v>
      </c>
      <c r="N21" s="23">
        <v>0</v>
      </c>
      <c r="O21" s="24" t="s">
        <v>23</v>
      </c>
      <c r="P21" s="24" t="s">
        <v>23</v>
      </c>
      <c r="Q21" s="16">
        <f>L21</f>
        <v>0</v>
      </c>
      <c r="R21" s="26" t="s">
        <v>23</v>
      </c>
      <c r="S21" s="26" t="s">
        <v>23</v>
      </c>
      <c r="T21" s="14"/>
      <c r="U21" s="26" t="s">
        <v>23</v>
      </c>
      <c r="V21" s="26" t="s">
        <v>23</v>
      </c>
      <c r="W21" s="28"/>
    </row>
    <row r="22" spans="1:23" ht="18" customHeight="1">
      <c r="A22" s="48"/>
      <c r="B22" s="62"/>
      <c r="C22" s="63"/>
      <c r="D22" s="64"/>
      <c r="E22" s="50"/>
      <c r="F22" s="14"/>
      <c r="G22" s="15"/>
      <c r="H22" s="15"/>
      <c r="I22" s="16"/>
      <c r="J22" s="15"/>
      <c r="K22" s="15"/>
      <c r="L22" s="50"/>
      <c r="M22" s="97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30" customHeight="1">
      <c r="A23" s="65">
        <v>2</v>
      </c>
      <c r="B23" s="255" t="s">
        <v>27</v>
      </c>
      <c r="C23" s="256"/>
      <c r="D23" s="257"/>
      <c r="E23" s="47">
        <f>SUM(E24:E25)</f>
        <v>30000000</v>
      </c>
      <c r="F23" s="47">
        <f>SUM(F24:F25)</f>
        <v>0</v>
      </c>
      <c r="G23" s="11" t="str">
        <f t="shared" ref="G23:K23" si="1">G24</f>
        <v>-</v>
      </c>
      <c r="H23" s="11" t="str">
        <f t="shared" si="1"/>
        <v>-</v>
      </c>
      <c r="I23" s="11">
        <f t="shared" si="1"/>
        <v>0</v>
      </c>
      <c r="J23" s="11" t="str">
        <f t="shared" si="1"/>
        <v>-</v>
      </c>
      <c r="K23" s="11" t="str">
        <f t="shared" si="1"/>
        <v>-</v>
      </c>
      <c r="L23" s="47">
        <f>SUM(L24:L25)</f>
        <v>0</v>
      </c>
      <c r="M23" s="97">
        <f t="shared" si="0"/>
        <v>0</v>
      </c>
      <c r="N23" s="23">
        <v>0</v>
      </c>
      <c r="O23" s="24" t="s">
        <v>23</v>
      </c>
      <c r="P23" s="24" t="s">
        <v>23</v>
      </c>
      <c r="Q23" s="16">
        <f>L23</f>
        <v>0</v>
      </c>
      <c r="R23" s="26" t="s">
        <v>23</v>
      </c>
      <c r="S23" s="26" t="s">
        <v>23</v>
      </c>
      <c r="T23" s="14"/>
      <c r="U23" s="26" t="s">
        <v>23</v>
      </c>
      <c r="V23" s="26" t="s">
        <v>23</v>
      </c>
      <c r="W23" s="28"/>
    </row>
    <row r="24" spans="1:23" ht="42" customHeight="1">
      <c r="A24" s="46"/>
      <c r="B24" s="51"/>
      <c r="C24" s="247" t="s">
        <v>28</v>
      </c>
      <c r="D24" s="248"/>
      <c r="E24" s="55">
        <v>15000000</v>
      </c>
      <c r="F24" s="14">
        <v>0</v>
      </c>
      <c r="G24" s="26" t="s">
        <v>23</v>
      </c>
      <c r="H24" s="26" t="s">
        <v>23</v>
      </c>
      <c r="I24" s="14">
        <v>0</v>
      </c>
      <c r="J24" s="26" t="s">
        <v>23</v>
      </c>
      <c r="K24" s="26" t="s">
        <v>23</v>
      </c>
      <c r="L24" s="55">
        <v>0</v>
      </c>
      <c r="M24" s="98">
        <f t="shared" si="0"/>
        <v>0</v>
      </c>
      <c r="N24" s="23">
        <v>0</v>
      </c>
      <c r="O24" s="24" t="s">
        <v>23</v>
      </c>
      <c r="P24" s="24" t="s">
        <v>23</v>
      </c>
      <c r="Q24" s="16">
        <f>L24</f>
        <v>0</v>
      </c>
      <c r="R24" s="26" t="s">
        <v>23</v>
      </c>
      <c r="S24" s="26" t="s">
        <v>23</v>
      </c>
      <c r="T24" s="14"/>
      <c r="U24" s="26" t="s">
        <v>23</v>
      </c>
      <c r="V24" s="26" t="s">
        <v>23</v>
      </c>
      <c r="W24" s="28"/>
    </row>
    <row r="25" spans="1:23" ht="42" customHeight="1">
      <c r="A25" s="46"/>
      <c r="B25" s="51"/>
      <c r="C25" s="247" t="s">
        <v>65</v>
      </c>
      <c r="D25" s="248"/>
      <c r="E25" s="55">
        <v>15000000</v>
      </c>
      <c r="F25" s="14">
        <v>0</v>
      </c>
      <c r="G25" s="26"/>
      <c r="H25" s="26"/>
      <c r="I25" s="14"/>
      <c r="J25" s="26"/>
      <c r="K25" s="26"/>
      <c r="L25" s="55">
        <v>0</v>
      </c>
      <c r="M25" s="98">
        <f t="shared" si="0"/>
        <v>0</v>
      </c>
      <c r="N25" s="23"/>
      <c r="O25" s="24"/>
      <c r="P25" s="24"/>
      <c r="Q25" s="16"/>
      <c r="R25" s="26"/>
      <c r="S25" s="26"/>
      <c r="T25" s="14"/>
      <c r="U25" s="26"/>
      <c r="V25" s="26"/>
      <c r="W25" s="28"/>
    </row>
    <row r="26" spans="1:23" ht="18" customHeight="1">
      <c r="A26" s="46"/>
      <c r="B26" s="51"/>
      <c r="C26" s="52"/>
      <c r="D26" s="53"/>
      <c r="E26" s="50"/>
      <c r="F26" s="14"/>
      <c r="G26" s="15"/>
      <c r="H26" s="15"/>
      <c r="I26" s="16"/>
      <c r="J26" s="15"/>
      <c r="K26" s="15"/>
      <c r="L26" s="50"/>
      <c r="M26" s="97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50.25" customHeight="1">
      <c r="A27" s="65">
        <v>3</v>
      </c>
      <c r="B27" s="252" t="s">
        <v>29</v>
      </c>
      <c r="C27" s="253"/>
      <c r="D27" s="254"/>
      <c r="E27" s="47">
        <f>E28</f>
        <v>20000000</v>
      </c>
      <c r="F27" s="47">
        <f>F28</f>
        <v>0</v>
      </c>
      <c r="G27" s="11" t="str">
        <f t="shared" ref="G27:K27" si="2">G28</f>
        <v>-</v>
      </c>
      <c r="H27" s="11" t="str">
        <f t="shared" si="2"/>
        <v>-</v>
      </c>
      <c r="I27" s="11">
        <f t="shared" si="2"/>
        <v>0</v>
      </c>
      <c r="J27" s="11" t="str">
        <f t="shared" si="2"/>
        <v>-</v>
      </c>
      <c r="K27" s="11" t="str">
        <f t="shared" si="2"/>
        <v>-</v>
      </c>
      <c r="L27" s="47">
        <f>L28</f>
        <v>0</v>
      </c>
      <c r="M27" s="97">
        <f t="shared" si="0"/>
        <v>0</v>
      </c>
      <c r="N27" s="23">
        <v>0</v>
      </c>
      <c r="O27" s="24" t="s">
        <v>23</v>
      </c>
      <c r="P27" s="24" t="s">
        <v>23</v>
      </c>
      <c r="Q27" s="16">
        <f>L27</f>
        <v>0</v>
      </c>
      <c r="R27" s="26" t="s">
        <v>23</v>
      </c>
      <c r="S27" s="26" t="s">
        <v>23</v>
      </c>
      <c r="T27" s="14"/>
      <c r="U27" s="26" t="s">
        <v>23</v>
      </c>
      <c r="V27" s="26" t="s">
        <v>23</v>
      </c>
      <c r="W27" s="28"/>
    </row>
    <row r="28" spans="1:23" ht="42" customHeight="1">
      <c r="A28" s="46"/>
      <c r="B28" s="51"/>
      <c r="C28" s="247" t="s">
        <v>66</v>
      </c>
      <c r="D28" s="248"/>
      <c r="E28" s="55">
        <v>20000000</v>
      </c>
      <c r="F28" s="14">
        <v>0</v>
      </c>
      <c r="G28" s="26" t="s">
        <v>23</v>
      </c>
      <c r="H28" s="26" t="s">
        <v>23</v>
      </c>
      <c r="I28" s="14">
        <v>0</v>
      </c>
      <c r="J28" s="26" t="s">
        <v>23</v>
      </c>
      <c r="K28" s="26" t="s">
        <v>23</v>
      </c>
      <c r="L28" s="55">
        <v>0</v>
      </c>
      <c r="M28" s="98">
        <f t="shared" si="0"/>
        <v>0</v>
      </c>
      <c r="N28" s="23">
        <v>0</v>
      </c>
      <c r="O28" s="24" t="s">
        <v>23</v>
      </c>
      <c r="P28" s="24" t="s">
        <v>23</v>
      </c>
      <c r="Q28" s="16">
        <f>L28</f>
        <v>0</v>
      </c>
      <c r="R28" s="26" t="s">
        <v>23</v>
      </c>
      <c r="S28" s="26" t="s">
        <v>23</v>
      </c>
      <c r="T28" s="14"/>
      <c r="U28" s="26" t="s">
        <v>23</v>
      </c>
      <c r="V28" s="26" t="s">
        <v>23</v>
      </c>
      <c r="W28" s="28"/>
    </row>
    <row r="29" spans="1:23" ht="14.1" customHeight="1">
      <c r="A29" s="46"/>
      <c r="B29" s="51"/>
      <c r="C29" s="52"/>
      <c r="D29" s="53"/>
      <c r="E29" s="50"/>
      <c r="F29" s="14"/>
      <c r="G29" s="15"/>
      <c r="H29" s="15"/>
      <c r="I29" s="16"/>
      <c r="J29" s="15"/>
      <c r="K29" s="15"/>
      <c r="L29" s="50"/>
      <c r="M29" s="97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30" customHeight="1">
      <c r="A30" s="65">
        <v>4</v>
      </c>
      <c r="B30" s="252" t="s">
        <v>30</v>
      </c>
      <c r="C30" s="253"/>
      <c r="D30" s="254"/>
      <c r="E30" s="47">
        <f>SUM(E31:E33)</f>
        <v>80000000</v>
      </c>
      <c r="F30" s="11">
        <f t="shared" ref="F30:K30" si="3">SUM(F31:F33)</f>
        <v>0</v>
      </c>
      <c r="G30" s="11">
        <f t="shared" si="3"/>
        <v>0</v>
      </c>
      <c r="H30" s="11">
        <f t="shared" si="3"/>
        <v>0</v>
      </c>
      <c r="I30" s="11">
        <f t="shared" si="3"/>
        <v>0</v>
      </c>
      <c r="J30" s="11">
        <f t="shared" si="3"/>
        <v>0</v>
      </c>
      <c r="K30" s="11">
        <f t="shared" si="3"/>
        <v>0</v>
      </c>
      <c r="L30" s="47">
        <f>SUM(L31:L33)</f>
        <v>0</v>
      </c>
      <c r="M30" s="97">
        <f t="shared" si="0"/>
        <v>0</v>
      </c>
      <c r="N30" s="23">
        <v>0</v>
      </c>
      <c r="O30" s="24" t="s">
        <v>23</v>
      </c>
      <c r="P30" s="24" t="s">
        <v>23</v>
      </c>
      <c r="Q30" s="16">
        <f>L30</f>
        <v>0</v>
      </c>
      <c r="R30" s="26" t="s">
        <v>23</v>
      </c>
      <c r="S30" s="26" t="s">
        <v>23</v>
      </c>
      <c r="T30" s="14"/>
      <c r="U30" s="26" t="s">
        <v>23</v>
      </c>
      <c r="V30" s="26" t="s">
        <v>23</v>
      </c>
      <c r="W30" s="28"/>
    </row>
    <row r="31" spans="1:23" ht="30" customHeight="1">
      <c r="A31" s="102"/>
      <c r="B31" s="103"/>
      <c r="C31" s="261" t="s">
        <v>67</v>
      </c>
      <c r="D31" s="262"/>
      <c r="E31" s="104">
        <v>25000000</v>
      </c>
      <c r="F31" s="33">
        <v>0</v>
      </c>
      <c r="G31" s="34" t="s">
        <v>23</v>
      </c>
      <c r="H31" s="34" t="s">
        <v>23</v>
      </c>
      <c r="I31" s="33">
        <v>0</v>
      </c>
      <c r="J31" s="34" t="s">
        <v>23</v>
      </c>
      <c r="K31" s="34" t="s">
        <v>23</v>
      </c>
      <c r="L31" s="104">
        <v>0</v>
      </c>
      <c r="M31" s="99">
        <f t="shared" si="0"/>
        <v>0</v>
      </c>
      <c r="N31" s="36">
        <v>0</v>
      </c>
      <c r="O31" s="37" t="s">
        <v>23</v>
      </c>
      <c r="P31" s="37" t="s">
        <v>23</v>
      </c>
      <c r="Q31" s="35">
        <f>L31</f>
        <v>0</v>
      </c>
      <c r="R31" s="34" t="s">
        <v>23</v>
      </c>
      <c r="S31" s="34" t="s">
        <v>23</v>
      </c>
      <c r="T31" s="33"/>
      <c r="U31" s="34" t="s">
        <v>23</v>
      </c>
      <c r="V31" s="34" t="s">
        <v>23</v>
      </c>
      <c r="W31" s="38"/>
    </row>
    <row r="32" spans="1:23" ht="24.75" customHeight="1">
      <c r="A32" s="79"/>
      <c r="B32" s="57"/>
      <c r="C32" s="263" t="s">
        <v>68</v>
      </c>
      <c r="D32" s="264"/>
      <c r="E32" s="58">
        <v>20000000</v>
      </c>
      <c r="F32" s="39"/>
      <c r="G32" s="40"/>
      <c r="H32" s="40"/>
      <c r="I32" s="39"/>
      <c r="J32" s="40"/>
      <c r="K32" s="40"/>
      <c r="L32" s="58">
        <v>0</v>
      </c>
      <c r="M32" s="100">
        <f t="shared" si="0"/>
        <v>0</v>
      </c>
      <c r="N32" s="41"/>
      <c r="O32" s="42"/>
      <c r="P32" s="42"/>
      <c r="Q32" s="10"/>
      <c r="R32" s="40"/>
      <c r="S32" s="40"/>
      <c r="T32" s="39"/>
      <c r="U32" s="40"/>
      <c r="V32" s="40"/>
      <c r="W32" s="8"/>
    </row>
    <row r="33" spans="1:23" ht="24.75" customHeight="1">
      <c r="A33" s="46"/>
      <c r="B33" s="51"/>
      <c r="C33" s="247" t="s">
        <v>69</v>
      </c>
      <c r="D33" s="248"/>
      <c r="E33" s="55">
        <v>35000000</v>
      </c>
      <c r="F33" s="14">
        <v>0</v>
      </c>
      <c r="G33" s="26" t="s">
        <v>23</v>
      </c>
      <c r="H33" s="26" t="s">
        <v>23</v>
      </c>
      <c r="I33" s="14">
        <v>0</v>
      </c>
      <c r="J33" s="26" t="s">
        <v>23</v>
      </c>
      <c r="K33" s="26" t="s">
        <v>23</v>
      </c>
      <c r="L33" s="55">
        <v>0</v>
      </c>
      <c r="M33" s="98">
        <f t="shared" si="0"/>
        <v>0</v>
      </c>
      <c r="N33" s="23">
        <v>0</v>
      </c>
      <c r="O33" s="24" t="s">
        <v>23</v>
      </c>
      <c r="P33" s="24" t="s">
        <v>23</v>
      </c>
      <c r="Q33" s="16">
        <f>L33</f>
        <v>0</v>
      </c>
      <c r="R33" s="26" t="s">
        <v>23</v>
      </c>
      <c r="S33" s="26" t="s">
        <v>23</v>
      </c>
      <c r="T33" s="14"/>
      <c r="U33" s="26" t="s">
        <v>23</v>
      </c>
      <c r="V33" s="26" t="s">
        <v>23</v>
      </c>
      <c r="W33" s="28"/>
    </row>
    <row r="34" spans="1:23" ht="15.95" customHeight="1">
      <c r="A34" s="46"/>
      <c r="B34" s="51"/>
      <c r="C34" s="52"/>
      <c r="D34" s="53"/>
      <c r="E34" s="50"/>
      <c r="F34" s="14"/>
      <c r="G34" s="15"/>
      <c r="H34" s="15"/>
      <c r="I34" s="16"/>
      <c r="J34" s="15"/>
      <c r="K34" s="15"/>
      <c r="L34" s="50"/>
      <c r="M34" s="97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30" customHeight="1">
      <c r="A35" s="65">
        <v>5</v>
      </c>
      <c r="B35" s="252" t="s">
        <v>70</v>
      </c>
      <c r="C35" s="253"/>
      <c r="D35" s="254"/>
      <c r="E35" s="47">
        <f t="shared" ref="E35:L35" si="4">SUM(E36:E36)</f>
        <v>30000000</v>
      </c>
      <c r="F35" s="47">
        <f t="shared" si="4"/>
        <v>0</v>
      </c>
      <c r="G35" s="11">
        <f t="shared" si="4"/>
        <v>0</v>
      </c>
      <c r="H35" s="11">
        <f t="shared" si="4"/>
        <v>0</v>
      </c>
      <c r="I35" s="11">
        <f t="shared" si="4"/>
        <v>0</v>
      </c>
      <c r="J35" s="11">
        <f t="shared" si="4"/>
        <v>0</v>
      </c>
      <c r="K35" s="11">
        <f t="shared" si="4"/>
        <v>0</v>
      </c>
      <c r="L35" s="47">
        <f t="shared" si="4"/>
        <v>0</v>
      </c>
      <c r="M35" s="97">
        <f t="shared" si="0"/>
        <v>0</v>
      </c>
      <c r="N35" s="23">
        <v>0</v>
      </c>
      <c r="O35" s="24" t="s">
        <v>23</v>
      </c>
      <c r="P35" s="24" t="s">
        <v>23</v>
      </c>
      <c r="Q35" s="16">
        <f>L35</f>
        <v>0</v>
      </c>
      <c r="R35" s="26" t="s">
        <v>23</v>
      </c>
      <c r="S35" s="26" t="s">
        <v>23</v>
      </c>
      <c r="T35" s="14"/>
      <c r="U35" s="26" t="s">
        <v>23</v>
      </c>
      <c r="V35" s="26" t="s">
        <v>23</v>
      </c>
      <c r="W35" s="28"/>
    </row>
    <row r="36" spans="1:23" ht="30" customHeight="1">
      <c r="A36" s="46"/>
      <c r="B36" s="51"/>
      <c r="C36" s="247" t="s">
        <v>71</v>
      </c>
      <c r="D36" s="248"/>
      <c r="E36" s="55">
        <v>30000000</v>
      </c>
      <c r="F36" s="14">
        <v>0</v>
      </c>
      <c r="G36" s="26" t="s">
        <v>23</v>
      </c>
      <c r="H36" s="26" t="s">
        <v>23</v>
      </c>
      <c r="I36" s="14">
        <v>0</v>
      </c>
      <c r="J36" s="26" t="s">
        <v>23</v>
      </c>
      <c r="K36" s="26" t="s">
        <v>23</v>
      </c>
      <c r="L36" s="55">
        <v>0</v>
      </c>
      <c r="M36" s="98">
        <f t="shared" si="0"/>
        <v>0</v>
      </c>
      <c r="N36" s="23">
        <v>0</v>
      </c>
      <c r="O36" s="24" t="s">
        <v>23</v>
      </c>
      <c r="P36" s="24" t="s">
        <v>23</v>
      </c>
      <c r="Q36" s="16">
        <f>L36</f>
        <v>0</v>
      </c>
      <c r="R36" s="26" t="s">
        <v>23</v>
      </c>
      <c r="S36" s="26" t="s">
        <v>23</v>
      </c>
      <c r="T36" s="14"/>
      <c r="U36" s="26" t="s">
        <v>23</v>
      </c>
      <c r="V36" s="26" t="s">
        <v>23</v>
      </c>
      <c r="W36" s="28"/>
    </row>
    <row r="37" spans="1:23" ht="14.1" customHeight="1">
      <c r="A37" s="46"/>
      <c r="B37" s="51"/>
      <c r="C37" s="52"/>
      <c r="D37" s="53"/>
      <c r="E37" s="50"/>
      <c r="F37" s="14"/>
      <c r="G37" s="15"/>
      <c r="H37" s="15"/>
      <c r="I37" s="16"/>
      <c r="J37" s="15"/>
      <c r="K37" s="15"/>
      <c r="L37" s="50"/>
      <c r="M37" s="97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ht="35.25" customHeight="1">
      <c r="A38" s="65">
        <v>6</v>
      </c>
      <c r="B38" s="252" t="s">
        <v>72</v>
      </c>
      <c r="C38" s="253"/>
      <c r="D38" s="254"/>
      <c r="E38" s="47">
        <f>E39</f>
        <v>25000000</v>
      </c>
      <c r="F38" s="47">
        <f>F39</f>
        <v>0</v>
      </c>
      <c r="G38" s="11" t="str">
        <f t="shared" ref="G38:K38" si="5">G39</f>
        <v>-</v>
      </c>
      <c r="H38" s="11" t="str">
        <f t="shared" si="5"/>
        <v>-</v>
      </c>
      <c r="I38" s="11">
        <f t="shared" si="5"/>
        <v>0</v>
      </c>
      <c r="J38" s="11" t="str">
        <f t="shared" si="5"/>
        <v>-</v>
      </c>
      <c r="K38" s="11" t="str">
        <f t="shared" si="5"/>
        <v>-</v>
      </c>
      <c r="L38" s="47">
        <f>L39</f>
        <v>0</v>
      </c>
      <c r="M38" s="97">
        <f t="shared" si="0"/>
        <v>0</v>
      </c>
      <c r="N38" s="23">
        <v>0</v>
      </c>
      <c r="O38" s="24" t="s">
        <v>23</v>
      </c>
      <c r="P38" s="24" t="s">
        <v>23</v>
      </c>
      <c r="Q38" s="16">
        <f>L38</f>
        <v>0</v>
      </c>
      <c r="R38" s="26" t="s">
        <v>23</v>
      </c>
      <c r="S38" s="26" t="s">
        <v>23</v>
      </c>
      <c r="T38" s="14"/>
      <c r="U38" s="26" t="s">
        <v>23</v>
      </c>
      <c r="V38" s="26" t="s">
        <v>23</v>
      </c>
      <c r="W38" s="28"/>
    </row>
    <row r="39" spans="1:23" ht="20.100000000000001" customHeight="1">
      <c r="A39" s="46"/>
      <c r="B39" s="51"/>
      <c r="C39" s="247" t="s">
        <v>31</v>
      </c>
      <c r="D39" s="248"/>
      <c r="E39" s="55">
        <v>25000000</v>
      </c>
      <c r="F39" s="14">
        <v>0</v>
      </c>
      <c r="G39" s="26" t="s">
        <v>23</v>
      </c>
      <c r="H39" s="26" t="s">
        <v>23</v>
      </c>
      <c r="I39" s="14">
        <v>0</v>
      </c>
      <c r="J39" s="26" t="s">
        <v>23</v>
      </c>
      <c r="K39" s="26" t="s">
        <v>23</v>
      </c>
      <c r="L39" s="55">
        <v>0</v>
      </c>
      <c r="M39" s="98">
        <f t="shared" si="0"/>
        <v>0</v>
      </c>
      <c r="N39" s="23">
        <v>0</v>
      </c>
      <c r="O39" s="24" t="s">
        <v>23</v>
      </c>
      <c r="P39" s="24" t="s">
        <v>23</v>
      </c>
      <c r="Q39" s="16">
        <f>L39</f>
        <v>0</v>
      </c>
      <c r="R39" s="26" t="s">
        <v>23</v>
      </c>
      <c r="S39" s="26" t="s">
        <v>23</v>
      </c>
      <c r="T39" s="14"/>
      <c r="U39" s="26" t="s">
        <v>23</v>
      </c>
      <c r="V39" s="26" t="s">
        <v>23</v>
      </c>
      <c r="W39" s="28"/>
    </row>
    <row r="40" spans="1:23" ht="15.95" customHeight="1">
      <c r="A40" s="46"/>
      <c r="B40" s="51"/>
      <c r="C40" s="52"/>
      <c r="D40" s="53"/>
      <c r="E40" s="50"/>
      <c r="F40" s="14"/>
      <c r="G40" s="15"/>
      <c r="H40" s="15"/>
      <c r="I40" s="16"/>
      <c r="J40" s="15"/>
      <c r="K40" s="15"/>
      <c r="L40" s="50"/>
      <c r="M40" s="97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ht="42.75" customHeight="1">
      <c r="A41" s="65">
        <v>7</v>
      </c>
      <c r="B41" s="252" t="s">
        <v>73</v>
      </c>
      <c r="C41" s="253"/>
      <c r="D41" s="254"/>
      <c r="E41" s="47">
        <f>E42</f>
        <v>40000000</v>
      </c>
      <c r="F41" s="47">
        <f>F42</f>
        <v>0</v>
      </c>
      <c r="G41" s="11" t="str">
        <f t="shared" ref="G41:K41" si="6">G42</f>
        <v>-</v>
      </c>
      <c r="H41" s="11" t="str">
        <f t="shared" si="6"/>
        <v>-</v>
      </c>
      <c r="I41" s="11">
        <f t="shared" si="6"/>
        <v>0</v>
      </c>
      <c r="J41" s="11" t="str">
        <f t="shared" si="6"/>
        <v>-</v>
      </c>
      <c r="K41" s="11" t="str">
        <f t="shared" si="6"/>
        <v>-</v>
      </c>
      <c r="L41" s="47">
        <f>L42</f>
        <v>0</v>
      </c>
      <c r="M41" s="97">
        <f t="shared" si="0"/>
        <v>0</v>
      </c>
      <c r="N41" s="23">
        <v>0</v>
      </c>
      <c r="O41" s="24" t="s">
        <v>23</v>
      </c>
      <c r="P41" s="24" t="s">
        <v>23</v>
      </c>
      <c r="Q41" s="16">
        <f>L41</f>
        <v>0</v>
      </c>
      <c r="R41" s="26" t="s">
        <v>23</v>
      </c>
      <c r="S41" s="26" t="s">
        <v>23</v>
      </c>
      <c r="T41" s="14"/>
      <c r="U41" s="26" t="s">
        <v>23</v>
      </c>
      <c r="V41" s="26" t="s">
        <v>23</v>
      </c>
      <c r="W41" s="28"/>
    </row>
    <row r="42" spans="1:23" ht="30" customHeight="1">
      <c r="A42" s="46"/>
      <c r="B42" s="92"/>
      <c r="C42" s="247" t="s">
        <v>74</v>
      </c>
      <c r="D42" s="248"/>
      <c r="E42" s="50">
        <v>40000000</v>
      </c>
      <c r="F42" s="14">
        <v>0</v>
      </c>
      <c r="G42" s="26" t="s">
        <v>23</v>
      </c>
      <c r="H42" s="26" t="s">
        <v>23</v>
      </c>
      <c r="I42" s="14">
        <v>0</v>
      </c>
      <c r="J42" s="26" t="s">
        <v>23</v>
      </c>
      <c r="K42" s="26" t="s">
        <v>23</v>
      </c>
      <c r="L42" s="50">
        <v>0</v>
      </c>
      <c r="M42" s="98">
        <f t="shared" si="0"/>
        <v>0</v>
      </c>
      <c r="N42" s="23">
        <v>0</v>
      </c>
      <c r="O42" s="24" t="s">
        <v>23</v>
      </c>
      <c r="P42" s="24" t="s">
        <v>23</v>
      </c>
      <c r="Q42" s="16">
        <f>L42</f>
        <v>0</v>
      </c>
      <c r="R42" s="26" t="s">
        <v>23</v>
      </c>
      <c r="S42" s="26" t="s">
        <v>23</v>
      </c>
      <c r="T42" s="14"/>
      <c r="U42" s="26" t="s">
        <v>23</v>
      </c>
      <c r="V42" s="26" t="s">
        <v>23</v>
      </c>
      <c r="W42" s="28"/>
    </row>
    <row r="43" spans="1:23" ht="15.95" customHeight="1">
      <c r="A43" s="48"/>
      <c r="B43" s="51"/>
      <c r="C43" s="52"/>
      <c r="D43" s="53"/>
      <c r="E43" s="50"/>
      <c r="F43" s="14"/>
      <c r="G43" s="15"/>
      <c r="H43" s="15"/>
      <c r="I43" s="16"/>
      <c r="J43" s="15"/>
      <c r="K43" s="15"/>
      <c r="L43" s="50"/>
      <c r="M43" s="97"/>
      <c r="N43" s="15"/>
      <c r="O43" s="15"/>
      <c r="P43" s="15"/>
      <c r="Q43" s="15"/>
      <c r="R43" s="26" t="s">
        <v>23</v>
      </c>
      <c r="S43" s="26" t="s">
        <v>23</v>
      </c>
      <c r="T43" s="14"/>
      <c r="U43" s="26" t="s">
        <v>23</v>
      </c>
      <c r="V43" s="26" t="s">
        <v>23</v>
      </c>
      <c r="W43" s="28"/>
    </row>
    <row r="44" spans="1:23" ht="30" customHeight="1">
      <c r="A44" s="65">
        <v>8</v>
      </c>
      <c r="B44" s="252" t="s">
        <v>32</v>
      </c>
      <c r="C44" s="253"/>
      <c r="D44" s="254"/>
      <c r="E44" s="47">
        <f>SUM(E45:E46)</f>
        <v>105000000</v>
      </c>
      <c r="F44" s="47">
        <f>SUM(F45:F46)</f>
        <v>0</v>
      </c>
      <c r="G44" s="11" t="str">
        <f t="shared" ref="G44:K44" si="7">G45</f>
        <v>-</v>
      </c>
      <c r="H44" s="11" t="str">
        <f t="shared" si="7"/>
        <v>-</v>
      </c>
      <c r="I44" s="11">
        <f t="shared" si="7"/>
        <v>0</v>
      </c>
      <c r="J44" s="11" t="str">
        <f t="shared" si="7"/>
        <v>-</v>
      </c>
      <c r="K44" s="11" t="str">
        <f t="shared" si="7"/>
        <v>-</v>
      </c>
      <c r="L44" s="47">
        <f>SUM(L45:L46)</f>
        <v>0</v>
      </c>
      <c r="M44" s="97">
        <f t="shared" si="0"/>
        <v>0</v>
      </c>
      <c r="N44" s="23">
        <v>0</v>
      </c>
      <c r="O44" s="24" t="s">
        <v>23</v>
      </c>
      <c r="P44" s="24" t="s">
        <v>23</v>
      </c>
      <c r="Q44" s="16">
        <f>L44</f>
        <v>0</v>
      </c>
      <c r="R44" s="26" t="s">
        <v>23</v>
      </c>
      <c r="S44" s="26" t="s">
        <v>23</v>
      </c>
      <c r="T44" s="14"/>
      <c r="U44" s="26" t="s">
        <v>23</v>
      </c>
      <c r="V44" s="26" t="s">
        <v>23</v>
      </c>
      <c r="W44" s="28"/>
    </row>
    <row r="45" spans="1:23" ht="31.5" customHeight="1">
      <c r="A45" s="48"/>
      <c r="B45" s="51"/>
      <c r="C45" s="247" t="s">
        <v>75</v>
      </c>
      <c r="D45" s="248"/>
      <c r="E45" s="55">
        <v>45000000</v>
      </c>
      <c r="F45" s="14">
        <v>0</v>
      </c>
      <c r="G45" s="26" t="s">
        <v>23</v>
      </c>
      <c r="H45" s="26" t="s">
        <v>23</v>
      </c>
      <c r="I45" s="14">
        <v>0</v>
      </c>
      <c r="J45" s="26" t="s">
        <v>23</v>
      </c>
      <c r="K45" s="26" t="s">
        <v>23</v>
      </c>
      <c r="L45" s="55">
        <v>0</v>
      </c>
      <c r="M45" s="98">
        <f t="shared" si="0"/>
        <v>0</v>
      </c>
      <c r="N45" s="23">
        <v>0</v>
      </c>
      <c r="O45" s="24" t="s">
        <v>23</v>
      </c>
      <c r="P45" s="24" t="s">
        <v>23</v>
      </c>
      <c r="Q45" s="16">
        <f>L45</f>
        <v>0</v>
      </c>
      <c r="R45" s="26" t="s">
        <v>23</v>
      </c>
      <c r="S45" s="26" t="s">
        <v>23</v>
      </c>
      <c r="T45" s="14"/>
      <c r="U45" s="26" t="s">
        <v>23</v>
      </c>
      <c r="V45" s="26" t="s">
        <v>23</v>
      </c>
      <c r="W45" s="28"/>
    </row>
    <row r="46" spans="1:23" ht="31.5" customHeight="1">
      <c r="A46" s="48"/>
      <c r="B46" s="51"/>
      <c r="C46" s="247" t="s">
        <v>33</v>
      </c>
      <c r="D46" s="248"/>
      <c r="E46" s="55">
        <v>60000000</v>
      </c>
      <c r="F46" s="14">
        <v>0</v>
      </c>
      <c r="G46" s="26"/>
      <c r="H46" s="26"/>
      <c r="I46" s="14"/>
      <c r="J46" s="26"/>
      <c r="K46" s="26"/>
      <c r="L46" s="55">
        <v>0</v>
      </c>
      <c r="M46" s="98">
        <f t="shared" si="0"/>
        <v>0</v>
      </c>
      <c r="N46" s="23"/>
      <c r="O46" s="24"/>
      <c r="P46" s="24"/>
      <c r="Q46" s="16"/>
      <c r="R46" s="26"/>
      <c r="S46" s="26"/>
      <c r="T46" s="14"/>
      <c r="U46" s="26"/>
      <c r="V46" s="26"/>
      <c r="W46" s="28"/>
    </row>
    <row r="47" spans="1:23" ht="14.1" customHeight="1">
      <c r="A47" s="48"/>
      <c r="B47" s="51"/>
      <c r="C47" s="52"/>
      <c r="D47" s="53"/>
      <c r="E47" s="50"/>
      <c r="F47" s="14"/>
      <c r="G47" s="15"/>
      <c r="H47" s="15"/>
      <c r="I47" s="16"/>
      <c r="J47" s="15"/>
      <c r="K47" s="15"/>
      <c r="L47" s="50"/>
      <c r="M47" s="97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ht="30" customHeight="1">
      <c r="A48" s="65">
        <v>9</v>
      </c>
      <c r="B48" s="252" t="s">
        <v>34</v>
      </c>
      <c r="C48" s="253"/>
      <c r="D48" s="254"/>
      <c r="E48" s="47">
        <f>E49</f>
        <v>100000000</v>
      </c>
      <c r="F48" s="11">
        <f t="shared" ref="F48:K48" si="8">F49</f>
        <v>0</v>
      </c>
      <c r="G48" s="11" t="str">
        <f t="shared" si="8"/>
        <v>-</v>
      </c>
      <c r="H48" s="11" t="str">
        <f t="shared" si="8"/>
        <v>-</v>
      </c>
      <c r="I48" s="11">
        <f t="shared" si="8"/>
        <v>0</v>
      </c>
      <c r="J48" s="11" t="str">
        <f t="shared" si="8"/>
        <v>-</v>
      </c>
      <c r="K48" s="11" t="str">
        <f t="shared" si="8"/>
        <v>-</v>
      </c>
      <c r="L48" s="47">
        <f>L49</f>
        <v>0</v>
      </c>
      <c r="M48" s="97">
        <f t="shared" si="0"/>
        <v>0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28.5" customHeight="1">
      <c r="A49" s="48"/>
      <c r="B49" s="51"/>
      <c r="C49" s="247" t="s">
        <v>76</v>
      </c>
      <c r="D49" s="248"/>
      <c r="E49" s="55">
        <v>100000000</v>
      </c>
      <c r="F49" s="14">
        <v>0</v>
      </c>
      <c r="G49" s="26" t="s">
        <v>23</v>
      </c>
      <c r="H49" s="26" t="s">
        <v>23</v>
      </c>
      <c r="I49" s="14">
        <v>0</v>
      </c>
      <c r="J49" s="26" t="s">
        <v>23</v>
      </c>
      <c r="K49" s="26" t="s">
        <v>23</v>
      </c>
      <c r="L49" s="55">
        <v>0</v>
      </c>
      <c r="M49" s="97">
        <f t="shared" si="0"/>
        <v>0</v>
      </c>
      <c r="N49" s="23">
        <v>0</v>
      </c>
      <c r="O49" s="24" t="s">
        <v>23</v>
      </c>
      <c r="P49" s="24" t="s">
        <v>23</v>
      </c>
      <c r="Q49" s="16">
        <f>L49</f>
        <v>0</v>
      </c>
      <c r="R49" s="26" t="s">
        <v>23</v>
      </c>
      <c r="S49" s="26" t="s">
        <v>23</v>
      </c>
      <c r="T49" s="14"/>
      <c r="U49" s="26" t="s">
        <v>23</v>
      </c>
      <c r="V49" s="26" t="s">
        <v>23</v>
      </c>
      <c r="W49" s="28"/>
    </row>
    <row r="50" spans="1:23" ht="15.95" customHeight="1">
      <c r="A50" s="48"/>
      <c r="B50" s="51"/>
      <c r="C50" s="52"/>
      <c r="D50" s="53"/>
      <c r="E50" s="50"/>
      <c r="F50" s="14"/>
      <c r="G50" s="15"/>
      <c r="H50" s="15"/>
      <c r="I50" s="16"/>
      <c r="J50" s="15"/>
      <c r="K50" s="15"/>
      <c r="L50" s="50"/>
      <c r="M50" s="97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27.95" customHeight="1">
      <c r="A51" s="65">
        <v>10</v>
      </c>
      <c r="B51" s="252" t="s">
        <v>77</v>
      </c>
      <c r="C51" s="253"/>
      <c r="D51" s="254"/>
      <c r="E51" s="47">
        <f>SUM(E52:E53)</f>
        <v>115000000</v>
      </c>
      <c r="F51" s="47">
        <f>SUM(F52:F53)</f>
        <v>0</v>
      </c>
      <c r="G51" s="11" t="str">
        <f t="shared" ref="G51:K51" si="9">G52</f>
        <v>-</v>
      </c>
      <c r="H51" s="11" t="str">
        <f t="shared" si="9"/>
        <v>-</v>
      </c>
      <c r="I51" s="11">
        <f t="shared" si="9"/>
        <v>0</v>
      </c>
      <c r="J51" s="11" t="str">
        <f t="shared" si="9"/>
        <v>-</v>
      </c>
      <c r="K51" s="11" t="str">
        <f t="shared" si="9"/>
        <v>-</v>
      </c>
      <c r="L51" s="47">
        <f>SUM(L52:L53)</f>
        <v>0</v>
      </c>
      <c r="M51" s="97">
        <f t="shared" si="0"/>
        <v>0</v>
      </c>
      <c r="N51" s="23">
        <v>0</v>
      </c>
      <c r="O51" s="24" t="s">
        <v>23</v>
      </c>
      <c r="P51" s="24" t="s">
        <v>23</v>
      </c>
      <c r="Q51" s="16">
        <f>L51</f>
        <v>0</v>
      </c>
      <c r="R51" s="12"/>
      <c r="S51" s="12"/>
      <c r="T51" s="12"/>
      <c r="U51" s="12"/>
      <c r="V51" s="12"/>
      <c r="W51" s="12"/>
    </row>
    <row r="52" spans="1:23" ht="27.75" customHeight="1">
      <c r="A52" s="48"/>
      <c r="B52" s="51"/>
      <c r="C52" s="247" t="s">
        <v>78</v>
      </c>
      <c r="D52" s="248"/>
      <c r="E52" s="55">
        <v>90000000</v>
      </c>
      <c r="F52" s="14">
        <v>0</v>
      </c>
      <c r="G52" s="26" t="s">
        <v>23</v>
      </c>
      <c r="H52" s="26" t="s">
        <v>23</v>
      </c>
      <c r="I52" s="14">
        <v>0</v>
      </c>
      <c r="J52" s="26" t="s">
        <v>23</v>
      </c>
      <c r="K52" s="26" t="s">
        <v>23</v>
      </c>
      <c r="L52" s="55">
        <v>0</v>
      </c>
      <c r="M52" s="98">
        <f t="shared" si="0"/>
        <v>0</v>
      </c>
      <c r="N52" s="23">
        <v>0</v>
      </c>
      <c r="O52" s="24" t="s">
        <v>23</v>
      </c>
      <c r="P52" s="24" t="s">
        <v>23</v>
      </c>
      <c r="Q52" s="16">
        <f>L52</f>
        <v>0</v>
      </c>
      <c r="R52" s="26" t="s">
        <v>23</v>
      </c>
      <c r="S52" s="26" t="s">
        <v>23</v>
      </c>
      <c r="T52" s="14"/>
      <c r="U52" s="26" t="s">
        <v>23</v>
      </c>
      <c r="V52" s="26" t="s">
        <v>23</v>
      </c>
      <c r="W52" s="28"/>
    </row>
    <row r="53" spans="1:23" ht="27.75" customHeight="1">
      <c r="A53" s="48"/>
      <c r="B53" s="51"/>
      <c r="C53" s="247" t="s">
        <v>35</v>
      </c>
      <c r="D53" s="248"/>
      <c r="E53" s="55">
        <v>25000000</v>
      </c>
      <c r="F53" s="14">
        <v>0</v>
      </c>
      <c r="G53" s="26"/>
      <c r="H53" s="26"/>
      <c r="I53" s="14"/>
      <c r="J53" s="26"/>
      <c r="K53" s="26"/>
      <c r="L53" s="55">
        <v>0</v>
      </c>
      <c r="M53" s="98">
        <f t="shared" si="0"/>
        <v>0</v>
      </c>
      <c r="N53" s="23"/>
      <c r="O53" s="24"/>
      <c r="P53" s="24"/>
      <c r="Q53" s="16"/>
      <c r="R53" s="26"/>
      <c r="S53" s="26"/>
      <c r="T53" s="14"/>
      <c r="U53" s="26"/>
      <c r="V53" s="26"/>
      <c r="W53" s="28"/>
    </row>
    <row r="54" spans="1:23" ht="15.95" customHeight="1">
      <c r="A54" s="48"/>
      <c r="B54" s="51"/>
      <c r="C54" s="52"/>
      <c r="D54" s="53"/>
      <c r="E54" s="50"/>
      <c r="F54" s="14"/>
      <c r="G54" s="15"/>
      <c r="H54" s="15"/>
      <c r="I54" s="16"/>
      <c r="J54" s="15"/>
      <c r="K54" s="15"/>
      <c r="L54" s="50"/>
      <c r="M54" s="98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ht="27" customHeight="1">
      <c r="A55" s="65">
        <v>11</v>
      </c>
      <c r="B55" s="252" t="s">
        <v>79</v>
      </c>
      <c r="C55" s="253"/>
      <c r="D55" s="254"/>
      <c r="E55" s="47">
        <f>E56</f>
        <v>25000000</v>
      </c>
      <c r="F55" s="47">
        <f>F56</f>
        <v>0</v>
      </c>
      <c r="G55" s="11" t="str">
        <f t="shared" ref="G55:K55" si="10">G56</f>
        <v>-</v>
      </c>
      <c r="H55" s="11" t="str">
        <f t="shared" si="10"/>
        <v>-</v>
      </c>
      <c r="I55" s="11">
        <f t="shared" si="10"/>
        <v>0</v>
      </c>
      <c r="J55" s="11" t="str">
        <f t="shared" si="10"/>
        <v>-</v>
      </c>
      <c r="K55" s="11" t="str">
        <f t="shared" si="10"/>
        <v>-</v>
      </c>
      <c r="L55" s="47">
        <f>L56</f>
        <v>0</v>
      </c>
      <c r="M55" s="97">
        <f t="shared" si="0"/>
        <v>0</v>
      </c>
      <c r="N55" s="23">
        <v>0</v>
      </c>
      <c r="O55" s="24" t="s">
        <v>23</v>
      </c>
      <c r="P55" s="24" t="s">
        <v>23</v>
      </c>
      <c r="Q55" s="16">
        <f>L55</f>
        <v>0</v>
      </c>
      <c r="R55" s="12"/>
      <c r="S55" s="12"/>
      <c r="T55" s="12"/>
      <c r="U55" s="12"/>
      <c r="V55" s="12"/>
      <c r="W55" s="12"/>
    </row>
    <row r="56" spans="1:23" ht="30.75" customHeight="1">
      <c r="A56" s="48"/>
      <c r="B56" s="51"/>
      <c r="C56" s="247" t="s">
        <v>80</v>
      </c>
      <c r="D56" s="248"/>
      <c r="E56" s="55">
        <v>25000000</v>
      </c>
      <c r="F56" s="14">
        <v>0</v>
      </c>
      <c r="G56" s="26" t="s">
        <v>23</v>
      </c>
      <c r="H56" s="26" t="s">
        <v>23</v>
      </c>
      <c r="I56" s="14">
        <v>0</v>
      </c>
      <c r="J56" s="26" t="s">
        <v>23</v>
      </c>
      <c r="K56" s="26" t="s">
        <v>23</v>
      </c>
      <c r="L56" s="55">
        <v>0</v>
      </c>
      <c r="M56" s="98">
        <f t="shared" si="0"/>
        <v>0</v>
      </c>
      <c r="N56" s="23">
        <v>0</v>
      </c>
      <c r="O56" s="24" t="s">
        <v>23</v>
      </c>
      <c r="P56" s="24" t="s">
        <v>23</v>
      </c>
      <c r="Q56" s="16">
        <f>L56</f>
        <v>0</v>
      </c>
      <c r="R56" s="26" t="s">
        <v>23</v>
      </c>
      <c r="S56" s="26" t="s">
        <v>23</v>
      </c>
      <c r="T56" s="14"/>
      <c r="U56" s="26" t="s">
        <v>23</v>
      </c>
      <c r="V56" s="26" t="s">
        <v>23</v>
      </c>
      <c r="W56" s="28"/>
    </row>
    <row r="57" spans="1:23" ht="15.95" customHeight="1">
      <c r="A57" s="48"/>
      <c r="B57" s="51"/>
      <c r="C57" s="52"/>
      <c r="D57" s="53"/>
      <c r="E57" s="50"/>
      <c r="F57" s="14"/>
      <c r="G57" s="15"/>
      <c r="H57" s="15"/>
      <c r="I57" s="16"/>
      <c r="J57" s="15"/>
      <c r="K57" s="15"/>
      <c r="L57" s="50"/>
      <c r="M57" s="97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3" customFormat="1" ht="30" customHeight="1">
      <c r="A58" s="65">
        <v>12</v>
      </c>
      <c r="B58" s="252" t="s">
        <v>36</v>
      </c>
      <c r="C58" s="253"/>
      <c r="D58" s="254"/>
      <c r="E58" s="47">
        <f>E59</f>
        <v>20000000</v>
      </c>
      <c r="F58" s="47">
        <f>F59</f>
        <v>0</v>
      </c>
      <c r="G58" s="11" t="str">
        <f t="shared" ref="G58:K58" si="11">G59</f>
        <v>-</v>
      </c>
      <c r="H58" s="11" t="str">
        <f t="shared" si="11"/>
        <v>-</v>
      </c>
      <c r="I58" s="11">
        <f t="shared" si="11"/>
        <v>0</v>
      </c>
      <c r="J58" s="11" t="str">
        <f t="shared" si="11"/>
        <v>-</v>
      </c>
      <c r="K58" s="11" t="str">
        <f t="shared" si="11"/>
        <v>-</v>
      </c>
      <c r="L58" s="47">
        <f>L59</f>
        <v>0</v>
      </c>
      <c r="M58" s="97">
        <f t="shared" si="0"/>
        <v>0</v>
      </c>
      <c r="N58" s="23">
        <v>0</v>
      </c>
      <c r="O58" s="24" t="s">
        <v>23</v>
      </c>
      <c r="P58" s="24" t="s">
        <v>23</v>
      </c>
      <c r="Q58" s="16">
        <f>L58</f>
        <v>0</v>
      </c>
      <c r="R58" s="12"/>
      <c r="S58" s="12"/>
      <c r="T58" s="12"/>
      <c r="U58" s="12"/>
      <c r="V58" s="12"/>
      <c r="W58" s="12"/>
    </row>
    <row r="59" spans="1:23" ht="30" customHeight="1">
      <c r="A59" s="46"/>
      <c r="B59" s="51"/>
      <c r="C59" s="247" t="s">
        <v>81</v>
      </c>
      <c r="D59" s="248"/>
      <c r="E59" s="55">
        <v>20000000</v>
      </c>
      <c r="F59" s="14">
        <v>0</v>
      </c>
      <c r="G59" s="26" t="s">
        <v>23</v>
      </c>
      <c r="H59" s="26" t="s">
        <v>23</v>
      </c>
      <c r="I59" s="14">
        <v>0</v>
      </c>
      <c r="J59" s="26" t="s">
        <v>23</v>
      </c>
      <c r="K59" s="26" t="s">
        <v>23</v>
      </c>
      <c r="L59" s="55">
        <v>0</v>
      </c>
      <c r="M59" s="98">
        <f t="shared" si="0"/>
        <v>0</v>
      </c>
      <c r="N59" s="23">
        <v>0</v>
      </c>
      <c r="O59" s="24" t="s">
        <v>23</v>
      </c>
      <c r="P59" s="24" t="s">
        <v>23</v>
      </c>
      <c r="Q59" s="16">
        <f>L59</f>
        <v>0</v>
      </c>
      <c r="R59" s="26" t="s">
        <v>23</v>
      </c>
      <c r="S59" s="26" t="s">
        <v>23</v>
      </c>
      <c r="T59" s="14"/>
      <c r="U59" s="26" t="s">
        <v>23</v>
      </c>
      <c r="V59" s="26" t="s">
        <v>23</v>
      </c>
      <c r="W59" s="28"/>
    </row>
    <row r="60" spans="1:23" ht="18" customHeight="1">
      <c r="A60" s="46"/>
      <c r="B60" s="51"/>
      <c r="C60" s="52"/>
      <c r="D60" s="53"/>
      <c r="E60" s="50"/>
      <c r="F60" s="14"/>
      <c r="G60" s="15"/>
      <c r="H60" s="15"/>
      <c r="I60" s="16"/>
      <c r="J60" s="15"/>
      <c r="K60" s="15"/>
      <c r="L60" s="50"/>
      <c r="M60" s="97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3" customFormat="1" ht="27.95" customHeight="1">
      <c r="A61" s="65">
        <v>13</v>
      </c>
      <c r="B61" s="252" t="s">
        <v>37</v>
      </c>
      <c r="C61" s="253"/>
      <c r="D61" s="254"/>
      <c r="E61" s="47">
        <f t="shared" ref="E61:L61" si="12">SUM(E62:E62)</f>
        <v>35000000</v>
      </c>
      <c r="F61" s="47">
        <f t="shared" si="12"/>
        <v>0</v>
      </c>
      <c r="G61" s="11">
        <f t="shared" si="12"/>
        <v>0</v>
      </c>
      <c r="H61" s="11">
        <f t="shared" si="12"/>
        <v>0</v>
      </c>
      <c r="I61" s="11">
        <f t="shared" si="12"/>
        <v>0</v>
      </c>
      <c r="J61" s="11">
        <f t="shared" si="12"/>
        <v>0</v>
      </c>
      <c r="K61" s="11">
        <f t="shared" si="12"/>
        <v>0</v>
      </c>
      <c r="L61" s="47">
        <f t="shared" si="12"/>
        <v>0</v>
      </c>
      <c r="M61" s="98">
        <f t="shared" si="0"/>
        <v>0</v>
      </c>
      <c r="N61" s="23">
        <v>0</v>
      </c>
      <c r="O61" s="24" t="s">
        <v>23</v>
      </c>
      <c r="P61" s="24" t="s">
        <v>23</v>
      </c>
      <c r="Q61" s="16">
        <f>L61</f>
        <v>0</v>
      </c>
      <c r="R61" s="12"/>
      <c r="S61" s="12"/>
      <c r="T61" s="12"/>
      <c r="U61" s="12"/>
      <c r="V61" s="12"/>
      <c r="W61" s="12"/>
    </row>
    <row r="62" spans="1:23" ht="41.25" customHeight="1">
      <c r="A62" s="48"/>
      <c r="B62" s="51"/>
      <c r="C62" s="247" t="s">
        <v>82</v>
      </c>
      <c r="D62" s="248"/>
      <c r="E62" s="55">
        <v>35000000</v>
      </c>
      <c r="F62" s="14">
        <v>0</v>
      </c>
      <c r="G62" s="26" t="s">
        <v>23</v>
      </c>
      <c r="H62" s="26" t="s">
        <v>23</v>
      </c>
      <c r="I62" s="14">
        <v>0</v>
      </c>
      <c r="J62" s="26" t="s">
        <v>23</v>
      </c>
      <c r="K62" s="26" t="s">
        <v>23</v>
      </c>
      <c r="L62" s="55">
        <v>0</v>
      </c>
      <c r="M62" s="98">
        <f t="shared" si="0"/>
        <v>0</v>
      </c>
      <c r="N62" s="23">
        <v>0</v>
      </c>
      <c r="O62" s="24" t="s">
        <v>23</v>
      </c>
      <c r="P62" s="24" t="s">
        <v>23</v>
      </c>
      <c r="Q62" s="16">
        <f>L62</f>
        <v>0</v>
      </c>
      <c r="R62" s="26" t="s">
        <v>23</v>
      </c>
      <c r="S62" s="26" t="s">
        <v>23</v>
      </c>
      <c r="T62" s="14"/>
      <c r="U62" s="26" t="s">
        <v>23</v>
      </c>
      <c r="V62" s="26" t="s">
        <v>23</v>
      </c>
      <c r="W62" s="28"/>
    </row>
    <row r="63" spans="1:23" ht="14.1" customHeight="1">
      <c r="A63" s="48"/>
      <c r="B63" s="66"/>
      <c r="C63" s="67"/>
      <c r="D63" s="68"/>
      <c r="E63" s="50"/>
      <c r="F63" s="14"/>
      <c r="G63" s="15"/>
      <c r="H63" s="15"/>
      <c r="I63" s="16"/>
      <c r="J63" s="15"/>
      <c r="K63" s="15"/>
      <c r="L63" s="50"/>
      <c r="M63" s="97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18" customFormat="1" ht="30" customHeight="1">
      <c r="A64" s="65">
        <v>14</v>
      </c>
      <c r="B64" s="255" t="s">
        <v>83</v>
      </c>
      <c r="C64" s="256"/>
      <c r="D64" s="257"/>
      <c r="E64" s="47">
        <f t="shared" ref="E64:L64" si="13">SUM(E65:E65)</f>
        <v>25000000</v>
      </c>
      <c r="F64" s="47">
        <f t="shared" si="13"/>
        <v>0</v>
      </c>
      <c r="G64" s="11">
        <f t="shared" si="13"/>
        <v>0</v>
      </c>
      <c r="H64" s="11">
        <f t="shared" si="13"/>
        <v>0</v>
      </c>
      <c r="I64" s="11">
        <f t="shared" si="13"/>
        <v>0</v>
      </c>
      <c r="J64" s="11">
        <f t="shared" si="13"/>
        <v>0</v>
      </c>
      <c r="K64" s="11">
        <f t="shared" si="13"/>
        <v>0</v>
      </c>
      <c r="L64" s="47">
        <f t="shared" si="13"/>
        <v>0</v>
      </c>
      <c r="M64" s="97">
        <f t="shared" si="0"/>
        <v>0</v>
      </c>
      <c r="N64" s="23">
        <v>0</v>
      </c>
      <c r="O64" s="24" t="s">
        <v>23</v>
      </c>
      <c r="P64" s="24" t="s">
        <v>23</v>
      </c>
      <c r="Q64" s="16">
        <f>L64</f>
        <v>0</v>
      </c>
      <c r="R64" s="17"/>
      <c r="S64" s="17"/>
      <c r="T64" s="17"/>
      <c r="U64" s="17"/>
      <c r="V64" s="17"/>
      <c r="W64" s="17"/>
    </row>
    <row r="65" spans="1:23" ht="28.5" customHeight="1">
      <c r="A65" s="48"/>
      <c r="B65" s="66"/>
      <c r="C65" s="234" t="s">
        <v>38</v>
      </c>
      <c r="D65" s="235"/>
      <c r="E65" s="55">
        <v>25000000</v>
      </c>
      <c r="F65" s="14">
        <v>0</v>
      </c>
      <c r="G65" s="26" t="s">
        <v>23</v>
      </c>
      <c r="H65" s="26" t="s">
        <v>23</v>
      </c>
      <c r="I65" s="14">
        <v>0</v>
      </c>
      <c r="J65" s="26" t="s">
        <v>23</v>
      </c>
      <c r="K65" s="26" t="s">
        <v>23</v>
      </c>
      <c r="L65" s="55">
        <v>0</v>
      </c>
      <c r="M65" s="98">
        <f t="shared" si="0"/>
        <v>0</v>
      </c>
      <c r="N65" s="23">
        <v>0</v>
      </c>
      <c r="O65" s="24" t="s">
        <v>23</v>
      </c>
      <c r="P65" s="24" t="s">
        <v>23</v>
      </c>
      <c r="Q65" s="16">
        <f>L65</f>
        <v>0</v>
      </c>
      <c r="R65" s="26" t="s">
        <v>23</v>
      </c>
      <c r="S65" s="26" t="s">
        <v>23</v>
      </c>
      <c r="T65" s="14"/>
      <c r="U65" s="26" t="s">
        <v>23</v>
      </c>
      <c r="V65" s="26" t="s">
        <v>23</v>
      </c>
      <c r="W65" s="28"/>
    </row>
    <row r="66" spans="1:23" ht="18" customHeight="1">
      <c r="A66" s="48"/>
      <c r="B66" s="66"/>
      <c r="C66" s="67"/>
      <c r="D66" s="68"/>
      <c r="E66" s="50"/>
      <c r="F66" s="14"/>
      <c r="G66" s="15"/>
      <c r="H66" s="15"/>
      <c r="I66" s="16"/>
      <c r="J66" s="15"/>
      <c r="K66" s="15"/>
      <c r="L66" s="50"/>
      <c r="M66" s="97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18" customFormat="1" ht="30" customHeight="1">
      <c r="A67" s="65">
        <v>15</v>
      </c>
      <c r="B67" s="258" t="s">
        <v>84</v>
      </c>
      <c r="C67" s="259"/>
      <c r="D67" s="260"/>
      <c r="E67" s="47">
        <f>E68</f>
        <v>20000000</v>
      </c>
      <c r="F67" s="47">
        <f>F68</f>
        <v>0</v>
      </c>
      <c r="G67" s="11" t="str">
        <f t="shared" ref="G67:K67" si="14">G68</f>
        <v>-</v>
      </c>
      <c r="H67" s="11" t="str">
        <f t="shared" si="14"/>
        <v>-</v>
      </c>
      <c r="I67" s="11">
        <f t="shared" si="14"/>
        <v>0</v>
      </c>
      <c r="J67" s="11" t="str">
        <f t="shared" si="14"/>
        <v>-</v>
      </c>
      <c r="K67" s="11" t="str">
        <f t="shared" si="14"/>
        <v>-</v>
      </c>
      <c r="L67" s="47">
        <f>L68</f>
        <v>0</v>
      </c>
      <c r="M67" s="97">
        <f t="shared" si="0"/>
        <v>0</v>
      </c>
      <c r="N67" s="23">
        <v>0</v>
      </c>
      <c r="O67" s="24" t="s">
        <v>23</v>
      </c>
      <c r="P67" s="24" t="s">
        <v>23</v>
      </c>
      <c r="Q67" s="16">
        <f>L67</f>
        <v>0</v>
      </c>
      <c r="R67" s="17"/>
      <c r="S67" s="17"/>
      <c r="T67" s="17"/>
      <c r="U67" s="17"/>
      <c r="V67" s="17"/>
      <c r="W67" s="17"/>
    </row>
    <row r="68" spans="1:23" ht="19.5" customHeight="1">
      <c r="A68" s="48"/>
      <c r="B68" s="66"/>
      <c r="C68" s="234" t="s">
        <v>85</v>
      </c>
      <c r="D68" s="235"/>
      <c r="E68" s="55">
        <v>20000000</v>
      </c>
      <c r="F68" s="14">
        <v>0</v>
      </c>
      <c r="G68" s="26" t="s">
        <v>23</v>
      </c>
      <c r="H68" s="26" t="s">
        <v>23</v>
      </c>
      <c r="I68" s="14">
        <v>0</v>
      </c>
      <c r="J68" s="26" t="s">
        <v>23</v>
      </c>
      <c r="K68" s="26" t="s">
        <v>23</v>
      </c>
      <c r="L68" s="55">
        <v>0</v>
      </c>
      <c r="M68" s="98">
        <f t="shared" si="0"/>
        <v>0</v>
      </c>
      <c r="N68" s="23">
        <v>0</v>
      </c>
      <c r="O68" s="24" t="s">
        <v>23</v>
      </c>
      <c r="P68" s="24" t="s">
        <v>23</v>
      </c>
      <c r="Q68" s="16">
        <f>L68</f>
        <v>0</v>
      </c>
      <c r="R68" s="26" t="s">
        <v>23</v>
      </c>
      <c r="S68" s="26" t="s">
        <v>23</v>
      </c>
      <c r="T68" s="14"/>
      <c r="U68" s="26" t="s">
        <v>23</v>
      </c>
      <c r="V68" s="26" t="s">
        <v>23</v>
      </c>
      <c r="W68" s="28"/>
    </row>
    <row r="69" spans="1:23" ht="19.5" customHeight="1">
      <c r="A69" s="48"/>
      <c r="B69" s="66"/>
      <c r="C69" s="89"/>
      <c r="D69" s="90"/>
      <c r="E69" s="55"/>
      <c r="F69" s="14"/>
      <c r="G69" s="26"/>
      <c r="H69" s="26"/>
      <c r="I69" s="14"/>
      <c r="J69" s="26"/>
      <c r="K69" s="26"/>
      <c r="L69" s="55"/>
      <c r="M69" s="97"/>
      <c r="N69" s="23"/>
      <c r="O69" s="24"/>
      <c r="P69" s="24"/>
      <c r="Q69" s="16"/>
      <c r="R69" s="26"/>
      <c r="S69" s="26"/>
      <c r="T69" s="14"/>
      <c r="U69" s="26"/>
      <c r="V69" s="26"/>
      <c r="W69" s="28"/>
    </row>
    <row r="70" spans="1:23" s="3" customFormat="1" ht="30.75" customHeight="1">
      <c r="A70" s="65">
        <v>16</v>
      </c>
      <c r="B70" s="236" t="s">
        <v>97</v>
      </c>
      <c r="C70" s="237"/>
      <c r="D70" s="238"/>
      <c r="E70" s="83">
        <f>E71</f>
        <v>20000000</v>
      </c>
      <c r="F70" s="83">
        <f>F71</f>
        <v>0</v>
      </c>
      <c r="G70" s="93"/>
      <c r="H70" s="93"/>
      <c r="I70" s="11"/>
      <c r="J70" s="93"/>
      <c r="K70" s="93"/>
      <c r="L70" s="83">
        <f>L71</f>
        <v>0</v>
      </c>
      <c r="M70" s="97">
        <f t="shared" si="0"/>
        <v>0</v>
      </c>
      <c r="N70" s="94"/>
      <c r="O70" s="95"/>
      <c r="P70" s="95"/>
      <c r="Q70" s="13"/>
      <c r="R70" s="93"/>
      <c r="S70" s="93"/>
      <c r="T70" s="11"/>
      <c r="U70" s="93"/>
      <c r="V70" s="93"/>
      <c r="W70" s="96"/>
    </row>
    <row r="71" spans="1:23" ht="27.75" customHeight="1">
      <c r="A71" s="48"/>
      <c r="B71" s="66"/>
      <c r="C71" s="234" t="s">
        <v>98</v>
      </c>
      <c r="D71" s="235"/>
      <c r="E71" s="55">
        <v>20000000</v>
      </c>
      <c r="F71" s="14">
        <v>0</v>
      </c>
      <c r="G71" s="26"/>
      <c r="H71" s="26"/>
      <c r="I71" s="14"/>
      <c r="J71" s="26"/>
      <c r="K71" s="26"/>
      <c r="L71" s="55">
        <v>0</v>
      </c>
      <c r="M71" s="98">
        <f t="shared" si="0"/>
        <v>0</v>
      </c>
      <c r="N71" s="23"/>
      <c r="O71" s="24"/>
      <c r="P71" s="24"/>
      <c r="Q71" s="16"/>
      <c r="R71" s="26"/>
      <c r="S71" s="26"/>
      <c r="T71" s="14"/>
      <c r="U71" s="26"/>
      <c r="V71" s="26"/>
      <c r="W71" s="28"/>
    </row>
    <row r="72" spans="1:23" ht="14.1" customHeight="1">
      <c r="A72" s="48"/>
      <c r="B72" s="66"/>
      <c r="C72" s="67"/>
      <c r="D72" s="68"/>
      <c r="E72" s="50"/>
      <c r="F72" s="14"/>
      <c r="G72" s="15"/>
      <c r="H72" s="15"/>
      <c r="I72" s="16"/>
      <c r="J72" s="15"/>
      <c r="K72" s="15"/>
      <c r="L72" s="50"/>
      <c r="M72" s="97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s="3" customFormat="1" ht="18" customHeight="1">
      <c r="A73" s="65">
        <v>17</v>
      </c>
      <c r="B73" s="239" t="s">
        <v>39</v>
      </c>
      <c r="C73" s="240"/>
      <c r="D73" s="241"/>
      <c r="E73" s="47">
        <f>SUM(E74:E75)</f>
        <v>60000000</v>
      </c>
      <c r="F73" s="47">
        <f>SUM(F74:F75)</f>
        <v>0</v>
      </c>
      <c r="G73" s="11" t="str">
        <f t="shared" ref="G73:K73" si="15">G74</f>
        <v>-</v>
      </c>
      <c r="H73" s="11" t="str">
        <f t="shared" si="15"/>
        <v>-</v>
      </c>
      <c r="I73" s="11">
        <f t="shared" si="15"/>
        <v>0</v>
      </c>
      <c r="J73" s="11" t="str">
        <f t="shared" si="15"/>
        <v>-</v>
      </c>
      <c r="K73" s="11" t="str">
        <f t="shared" si="15"/>
        <v>-</v>
      </c>
      <c r="L73" s="47">
        <f>SUM(L74:L75)</f>
        <v>0</v>
      </c>
      <c r="M73" s="97">
        <f t="shared" si="0"/>
        <v>0</v>
      </c>
      <c r="N73" s="23">
        <v>0</v>
      </c>
      <c r="O73" s="24" t="s">
        <v>23</v>
      </c>
      <c r="P73" s="24" t="s">
        <v>23</v>
      </c>
      <c r="Q73" s="16">
        <f>L73</f>
        <v>0</v>
      </c>
      <c r="R73" s="12"/>
      <c r="S73" s="12"/>
      <c r="T73" s="12"/>
      <c r="U73" s="12"/>
      <c r="V73" s="12"/>
      <c r="W73" s="12"/>
    </row>
    <row r="74" spans="1:23" ht="30" customHeight="1">
      <c r="A74" s="48"/>
      <c r="B74" s="66"/>
      <c r="C74" s="234" t="s">
        <v>86</v>
      </c>
      <c r="D74" s="235"/>
      <c r="E74" s="55">
        <v>30000000</v>
      </c>
      <c r="F74" s="14">
        <v>0</v>
      </c>
      <c r="G74" s="26" t="s">
        <v>23</v>
      </c>
      <c r="H74" s="26" t="s">
        <v>23</v>
      </c>
      <c r="I74" s="14">
        <v>0</v>
      </c>
      <c r="J74" s="26" t="s">
        <v>23</v>
      </c>
      <c r="K74" s="26" t="s">
        <v>23</v>
      </c>
      <c r="L74" s="55">
        <v>0</v>
      </c>
      <c r="M74" s="98">
        <f t="shared" si="0"/>
        <v>0</v>
      </c>
      <c r="N74" s="23">
        <v>0</v>
      </c>
      <c r="O74" s="24" t="s">
        <v>23</v>
      </c>
      <c r="P74" s="24" t="s">
        <v>23</v>
      </c>
      <c r="Q74" s="16">
        <f>L74</f>
        <v>0</v>
      </c>
      <c r="R74" s="26" t="s">
        <v>23</v>
      </c>
      <c r="S74" s="26" t="s">
        <v>23</v>
      </c>
      <c r="T74" s="14"/>
      <c r="U74" s="26" t="s">
        <v>23</v>
      </c>
      <c r="V74" s="26" t="s">
        <v>23</v>
      </c>
      <c r="W74" s="28"/>
    </row>
    <row r="75" spans="1:23" ht="35.25" customHeight="1">
      <c r="A75" s="48"/>
      <c r="B75" s="66"/>
      <c r="C75" s="234" t="s">
        <v>87</v>
      </c>
      <c r="D75" s="235"/>
      <c r="E75" s="55">
        <v>30000000</v>
      </c>
      <c r="F75" s="14">
        <v>0</v>
      </c>
      <c r="G75" s="26"/>
      <c r="H75" s="26"/>
      <c r="I75" s="14"/>
      <c r="J75" s="26"/>
      <c r="K75" s="26"/>
      <c r="L75" s="55">
        <v>0</v>
      </c>
      <c r="M75" s="98">
        <f t="shared" si="0"/>
        <v>0</v>
      </c>
      <c r="N75" s="23"/>
      <c r="O75" s="24"/>
      <c r="P75" s="24"/>
      <c r="Q75" s="16"/>
      <c r="R75" s="26"/>
      <c r="S75" s="26"/>
      <c r="T75" s="14"/>
      <c r="U75" s="26"/>
      <c r="V75" s="26"/>
      <c r="W75" s="28"/>
    </row>
    <row r="76" spans="1:23" ht="14.1" customHeight="1">
      <c r="A76" s="48"/>
      <c r="B76" s="66"/>
      <c r="C76" s="67"/>
      <c r="D76" s="68"/>
      <c r="E76" s="50"/>
      <c r="F76" s="14"/>
      <c r="G76" s="15"/>
      <c r="H76" s="15"/>
      <c r="I76" s="16"/>
      <c r="J76" s="15"/>
      <c r="K76" s="15"/>
      <c r="L76" s="50"/>
      <c r="M76" s="97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s="3" customFormat="1" ht="30" customHeight="1">
      <c r="A77" s="65">
        <v>18</v>
      </c>
      <c r="B77" s="239" t="s">
        <v>88</v>
      </c>
      <c r="C77" s="240"/>
      <c r="D77" s="241"/>
      <c r="E77" s="47">
        <f>E78</f>
        <v>850000000</v>
      </c>
      <c r="F77" s="47">
        <f>F78</f>
        <v>0</v>
      </c>
      <c r="G77" s="11" t="str">
        <f t="shared" ref="G77:K77" si="16">G78</f>
        <v>-</v>
      </c>
      <c r="H77" s="11" t="str">
        <f t="shared" si="16"/>
        <v>-</v>
      </c>
      <c r="I77" s="11">
        <f t="shared" si="16"/>
        <v>0</v>
      </c>
      <c r="J77" s="11" t="str">
        <f t="shared" si="16"/>
        <v>-</v>
      </c>
      <c r="K77" s="11" t="str">
        <f t="shared" si="16"/>
        <v>-</v>
      </c>
      <c r="L77" s="47">
        <f>L78</f>
        <v>0</v>
      </c>
      <c r="M77" s="97">
        <f t="shared" si="0"/>
        <v>0</v>
      </c>
      <c r="N77" s="23">
        <v>0</v>
      </c>
      <c r="O77" s="24" t="s">
        <v>23</v>
      </c>
      <c r="P77" s="24" t="s">
        <v>23</v>
      </c>
      <c r="Q77" s="16">
        <f>L77</f>
        <v>0</v>
      </c>
      <c r="R77" s="12"/>
      <c r="S77" s="12"/>
      <c r="T77" s="12"/>
      <c r="U77" s="12"/>
      <c r="V77" s="12"/>
      <c r="W77" s="12"/>
    </row>
    <row r="78" spans="1:23" ht="29.25" customHeight="1">
      <c r="A78" s="48"/>
      <c r="B78" s="242" t="s">
        <v>89</v>
      </c>
      <c r="C78" s="243"/>
      <c r="D78" s="244"/>
      <c r="E78" s="55">
        <f>E79+E85</f>
        <v>850000000</v>
      </c>
      <c r="F78" s="55">
        <f>F79+F85</f>
        <v>0</v>
      </c>
      <c r="G78" s="26" t="s">
        <v>23</v>
      </c>
      <c r="H78" s="26" t="s">
        <v>23</v>
      </c>
      <c r="I78" s="14">
        <v>0</v>
      </c>
      <c r="J78" s="26" t="s">
        <v>23</v>
      </c>
      <c r="K78" s="26" t="s">
        <v>23</v>
      </c>
      <c r="L78" s="55">
        <f>L79+L85</f>
        <v>0</v>
      </c>
      <c r="M78" s="98">
        <f t="shared" ref="M78:M88" si="17">L78/E78*100</f>
        <v>0</v>
      </c>
      <c r="N78" s="23">
        <v>0</v>
      </c>
      <c r="O78" s="24" t="s">
        <v>23</v>
      </c>
      <c r="P78" s="24" t="s">
        <v>23</v>
      </c>
      <c r="Q78" s="16">
        <f>L78</f>
        <v>0</v>
      </c>
      <c r="R78" s="26" t="s">
        <v>23</v>
      </c>
      <c r="S78" s="26" t="s">
        <v>23</v>
      </c>
      <c r="T78" s="14"/>
      <c r="U78" s="26" t="s">
        <v>23</v>
      </c>
      <c r="V78" s="26" t="s">
        <v>23</v>
      </c>
      <c r="W78" s="28"/>
    </row>
    <row r="79" spans="1:23" ht="40.5" customHeight="1">
      <c r="A79" s="48"/>
      <c r="B79" s="66"/>
      <c r="C79" s="234" t="s">
        <v>90</v>
      </c>
      <c r="D79" s="235"/>
      <c r="E79" s="55">
        <f>SUM(E80:E83)</f>
        <v>500000000</v>
      </c>
      <c r="F79" s="55">
        <f>SUM(F80:F83)</f>
        <v>0</v>
      </c>
      <c r="G79" s="26"/>
      <c r="H79" s="26"/>
      <c r="I79" s="14"/>
      <c r="J79" s="26"/>
      <c r="K79" s="26"/>
      <c r="L79" s="55">
        <v>0</v>
      </c>
      <c r="M79" s="98">
        <f t="shared" si="17"/>
        <v>0</v>
      </c>
      <c r="N79" s="23"/>
      <c r="O79" s="24"/>
      <c r="P79" s="24"/>
      <c r="Q79" s="16"/>
      <c r="R79" s="26"/>
      <c r="S79" s="26"/>
      <c r="T79" s="14"/>
      <c r="U79" s="26"/>
      <c r="V79" s="26"/>
      <c r="W79" s="28"/>
    </row>
    <row r="80" spans="1:23" ht="46.5" customHeight="1">
      <c r="A80" s="48"/>
      <c r="B80" s="66"/>
      <c r="C80" s="89">
        <v>1</v>
      </c>
      <c r="D80" s="90" t="s">
        <v>91</v>
      </c>
      <c r="E80" s="55">
        <v>193500000</v>
      </c>
      <c r="F80" s="14">
        <v>0</v>
      </c>
      <c r="G80" s="26"/>
      <c r="H80" s="26"/>
      <c r="I80" s="14"/>
      <c r="J80" s="26"/>
      <c r="K80" s="26"/>
      <c r="L80" s="55">
        <v>0</v>
      </c>
      <c r="M80" s="98">
        <f t="shared" si="17"/>
        <v>0</v>
      </c>
      <c r="N80" s="23"/>
      <c r="O80" s="24"/>
      <c r="P80" s="24"/>
      <c r="Q80" s="16"/>
      <c r="R80" s="26"/>
      <c r="S80" s="26"/>
      <c r="T80" s="14"/>
      <c r="U80" s="26"/>
      <c r="V80" s="26"/>
      <c r="W80" s="28"/>
    </row>
    <row r="81" spans="1:33" ht="57.75" customHeight="1">
      <c r="A81" s="105"/>
      <c r="B81" s="106"/>
      <c r="C81" s="107">
        <v>2</v>
      </c>
      <c r="D81" s="108" t="s">
        <v>92</v>
      </c>
      <c r="E81" s="104">
        <v>193500000</v>
      </c>
      <c r="F81" s="33">
        <v>0</v>
      </c>
      <c r="G81" s="34"/>
      <c r="H81" s="34"/>
      <c r="I81" s="33"/>
      <c r="J81" s="34"/>
      <c r="K81" s="34"/>
      <c r="L81" s="104">
        <v>0</v>
      </c>
      <c r="M81" s="99">
        <f t="shared" si="17"/>
        <v>0</v>
      </c>
      <c r="N81" s="36"/>
      <c r="O81" s="37"/>
      <c r="P81" s="37"/>
      <c r="Q81" s="35"/>
      <c r="R81" s="34"/>
      <c r="S81" s="34"/>
      <c r="T81" s="33"/>
      <c r="U81" s="34"/>
      <c r="V81" s="34"/>
      <c r="W81" s="38"/>
    </row>
    <row r="82" spans="1:33" ht="47.25" customHeight="1">
      <c r="A82" s="56"/>
      <c r="B82" s="110"/>
      <c r="C82" s="111">
        <v>3</v>
      </c>
      <c r="D82" s="112" t="s">
        <v>93</v>
      </c>
      <c r="E82" s="58">
        <v>96000000</v>
      </c>
      <c r="F82" s="39">
        <v>0</v>
      </c>
      <c r="G82" s="40"/>
      <c r="H82" s="40"/>
      <c r="I82" s="39"/>
      <c r="J82" s="40"/>
      <c r="K82" s="40"/>
      <c r="L82" s="58">
        <v>0</v>
      </c>
      <c r="M82" s="100">
        <f t="shared" si="17"/>
        <v>0</v>
      </c>
      <c r="N82" s="41"/>
      <c r="O82" s="42"/>
      <c r="P82" s="42"/>
      <c r="Q82" s="10"/>
      <c r="R82" s="40"/>
      <c r="S82" s="40"/>
      <c r="T82" s="39"/>
      <c r="U82" s="40"/>
      <c r="V82" s="40"/>
      <c r="W82" s="8"/>
    </row>
    <row r="83" spans="1:33" ht="26.25" customHeight="1">
      <c r="A83" s="48"/>
      <c r="B83" s="66"/>
      <c r="C83" s="89"/>
      <c r="D83" s="91" t="s">
        <v>24</v>
      </c>
      <c r="E83" s="55">
        <v>17000000</v>
      </c>
      <c r="F83" s="14">
        <v>0</v>
      </c>
      <c r="G83" s="26"/>
      <c r="H83" s="26"/>
      <c r="I83" s="14"/>
      <c r="J83" s="26"/>
      <c r="K83" s="26"/>
      <c r="L83" s="55">
        <v>0</v>
      </c>
      <c r="M83" s="98">
        <f t="shared" si="17"/>
        <v>0</v>
      </c>
      <c r="N83" s="23"/>
      <c r="O83" s="24"/>
      <c r="P83" s="24"/>
      <c r="Q83" s="16"/>
      <c r="R83" s="26"/>
      <c r="S83" s="26"/>
      <c r="T83" s="14"/>
      <c r="U83" s="26"/>
      <c r="V83" s="26"/>
      <c r="W83" s="28"/>
    </row>
    <row r="84" spans="1:33" ht="15.95" customHeight="1">
      <c r="A84" s="48"/>
      <c r="B84" s="66"/>
      <c r="C84" s="89"/>
      <c r="D84" s="90"/>
      <c r="E84" s="55"/>
      <c r="F84" s="14"/>
      <c r="G84" s="26"/>
      <c r="H84" s="26"/>
      <c r="I84" s="14"/>
      <c r="J84" s="26"/>
      <c r="K84" s="26"/>
      <c r="L84" s="55"/>
      <c r="M84" s="97"/>
      <c r="N84" s="23"/>
      <c r="O84" s="24"/>
      <c r="P84" s="24"/>
      <c r="Q84" s="16"/>
      <c r="R84" s="26"/>
      <c r="S84" s="26"/>
      <c r="T84" s="14"/>
      <c r="U84" s="26"/>
      <c r="V84" s="26"/>
      <c r="W84" s="28"/>
    </row>
    <row r="85" spans="1:33" ht="29.25" customHeight="1">
      <c r="A85" s="48"/>
      <c r="B85" s="66"/>
      <c r="C85" s="234" t="s">
        <v>94</v>
      </c>
      <c r="D85" s="235"/>
      <c r="E85" s="55">
        <f>SUM(E86:E88)</f>
        <v>350000000</v>
      </c>
      <c r="F85" s="55">
        <f>SUM(F86:F88)</f>
        <v>0</v>
      </c>
      <c r="G85" s="26"/>
      <c r="H85" s="26"/>
      <c r="I85" s="14"/>
      <c r="J85" s="26"/>
      <c r="K85" s="26"/>
      <c r="L85" s="55">
        <f>SUM(L86:L88)</f>
        <v>0</v>
      </c>
      <c r="M85" s="98">
        <f t="shared" si="17"/>
        <v>0</v>
      </c>
      <c r="N85" s="23"/>
      <c r="O85" s="24"/>
      <c r="P85" s="24"/>
      <c r="Q85" s="16"/>
      <c r="R85" s="26"/>
      <c r="S85" s="26"/>
      <c r="T85" s="14"/>
      <c r="U85" s="26"/>
      <c r="V85" s="26"/>
      <c r="W85" s="28"/>
    </row>
    <row r="86" spans="1:33" ht="42" customHeight="1">
      <c r="A86" s="48"/>
      <c r="B86" s="66"/>
      <c r="C86" s="89">
        <v>1</v>
      </c>
      <c r="D86" s="90" t="s">
        <v>95</v>
      </c>
      <c r="E86" s="55">
        <v>147000000</v>
      </c>
      <c r="F86" s="14">
        <v>0</v>
      </c>
      <c r="G86" s="26"/>
      <c r="H86" s="26"/>
      <c r="I86" s="14"/>
      <c r="J86" s="26"/>
      <c r="K86" s="26"/>
      <c r="L86" s="55">
        <v>0</v>
      </c>
      <c r="M86" s="98">
        <f t="shared" si="17"/>
        <v>0</v>
      </c>
      <c r="N86" s="23"/>
      <c r="O86" s="24"/>
      <c r="P86" s="24"/>
      <c r="Q86" s="16"/>
      <c r="R86" s="26"/>
      <c r="S86" s="26"/>
      <c r="T86" s="14"/>
      <c r="U86" s="26"/>
      <c r="V86" s="26"/>
      <c r="W86" s="28"/>
    </row>
    <row r="87" spans="1:33" ht="48" customHeight="1">
      <c r="A87" s="48"/>
      <c r="B87" s="66"/>
      <c r="C87" s="89">
        <v>2</v>
      </c>
      <c r="D87" s="90" t="s">
        <v>96</v>
      </c>
      <c r="E87" s="55">
        <v>196000000</v>
      </c>
      <c r="F87" s="14">
        <v>0</v>
      </c>
      <c r="G87" s="26"/>
      <c r="H87" s="26"/>
      <c r="I87" s="14"/>
      <c r="J87" s="26"/>
      <c r="K87" s="26"/>
      <c r="L87" s="55">
        <v>0</v>
      </c>
      <c r="M87" s="98">
        <f t="shared" si="17"/>
        <v>0</v>
      </c>
      <c r="N87" s="23"/>
      <c r="O87" s="24"/>
      <c r="P87" s="24"/>
      <c r="Q87" s="16"/>
      <c r="R87" s="26"/>
      <c r="S87" s="26"/>
      <c r="T87" s="14"/>
      <c r="U87" s="26"/>
      <c r="V87" s="26"/>
      <c r="W87" s="28"/>
    </row>
    <row r="88" spans="1:33" ht="18" customHeight="1">
      <c r="A88" s="105"/>
      <c r="B88" s="106"/>
      <c r="C88" s="113"/>
      <c r="D88" s="114" t="s">
        <v>24</v>
      </c>
      <c r="E88" s="104">
        <v>7000000</v>
      </c>
      <c r="F88" s="33">
        <v>0</v>
      </c>
      <c r="G88" s="34" t="s">
        <v>23</v>
      </c>
      <c r="H88" s="34" t="s">
        <v>23</v>
      </c>
      <c r="I88" s="33">
        <v>0</v>
      </c>
      <c r="J88" s="34" t="s">
        <v>23</v>
      </c>
      <c r="K88" s="34" t="s">
        <v>23</v>
      </c>
      <c r="L88" s="104">
        <v>0</v>
      </c>
      <c r="M88" s="109">
        <f t="shared" si="17"/>
        <v>0</v>
      </c>
      <c r="N88" s="36">
        <v>0</v>
      </c>
      <c r="O88" s="37" t="s">
        <v>23</v>
      </c>
      <c r="P88" s="37" t="s">
        <v>23</v>
      </c>
      <c r="Q88" s="35">
        <f>L88</f>
        <v>0</v>
      </c>
      <c r="R88" s="34" t="s">
        <v>23</v>
      </c>
      <c r="S88" s="34" t="s">
        <v>23</v>
      </c>
      <c r="T88" s="33"/>
      <c r="U88" s="34" t="s">
        <v>23</v>
      </c>
      <c r="V88" s="34" t="s">
        <v>23</v>
      </c>
      <c r="W88" s="38"/>
    </row>
    <row r="89" spans="1:33" ht="18" customHeight="1">
      <c r="A89" s="19"/>
      <c r="B89" s="69"/>
      <c r="C89" s="70"/>
      <c r="D89" s="71"/>
      <c r="E89" s="72"/>
      <c r="F89" s="20"/>
      <c r="G89" s="21"/>
      <c r="H89" s="21"/>
      <c r="I89" s="22"/>
      <c r="J89" s="21"/>
      <c r="K89" s="21"/>
      <c r="L89" s="72"/>
      <c r="M89" s="10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1" spans="1:33">
      <c r="T91" s="44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</row>
    <row r="92" spans="1:33">
      <c r="T92" s="80" t="s">
        <v>42</v>
      </c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</row>
    <row r="93" spans="1:33">
      <c r="T93" s="80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>
      <c r="T94" s="80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</row>
    <row r="95" spans="1:33">
      <c r="T95" s="80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</row>
    <row r="96" spans="1:33">
      <c r="T96" s="81" t="s">
        <v>45</v>
      </c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</row>
    <row r="97" spans="20:33">
      <c r="T97" s="80" t="s">
        <v>44</v>
      </c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</row>
    <row r="98" spans="20:33">
      <c r="T98" s="80" t="s">
        <v>43</v>
      </c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</row>
  </sheetData>
  <dataConsolidate/>
  <mergeCells count="62">
    <mergeCell ref="B77:D77"/>
    <mergeCell ref="B78:D78"/>
    <mergeCell ref="C79:D79"/>
    <mergeCell ref="C85:D85"/>
    <mergeCell ref="C68:D68"/>
    <mergeCell ref="B70:D70"/>
    <mergeCell ref="C71:D71"/>
    <mergeCell ref="B73:D73"/>
    <mergeCell ref="C74:D74"/>
    <mergeCell ref="C75:D75"/>
    <mergeCell ref="B67:D67"/>
    <mergeCell ref="B51:D51"/>
    <mergeCell ref="C52:D52"/>
    <mergeCell ref="C53:D53"/>
    <mergeCell ref="B55:D55"/>
    <mergeCell ref="C56:D56"/>
    <mergeCell ref="B58:D58"/>
    <mergeCell ref="C59:D59"/>
    <mergeCell ref="B61:D61"/>
    <mergeCell ref="C62:D62"/>
    <mergeCell ref="B64:D64"/>
    <mergeCell ref="C65:D65"/>
    <mergeCell ref="C49:D49"/>
    <mergeCell ref="C33:D33"/>
    <mergeCell ref="B35:D35"/>
    <mergeCell ref="C36:D36"/>
    <mergeCell ref="B38:D38"/>
    <mergeCell ref="C39:D39"/>
    <mergeCell ref="B41:D41"/>
    <mergeCell ref="C42:D42"/>
    <mergeCell ref="B44:D44"/>
    <mergeCell ref="C45:D45"/>
    <mergeCell ref="C46:D46"/>
    <mergeCell ref="B48:D48"/>
    <mergeCell ref="C32:D32"/>
    <mergeCell ref="B12:D12"/>
    <mergeCell ref="C13:D13"/>
    <mergeCell ref="B18:D18"/>
    <mergeCell ref="C19:D19"/>
    <mergeCell ref="B23:D23"/>
    <mergeCell ref="C24:D24"/>
    <mergeCell ref="C25:D25"/>
    <mergeCell ref="B27:D27"/>
    <mergeCell ref="C28:D28"/>
    <mergeCell ref="B30:D30"/>
    <mergeCell ref="C31:D31"/>
    <mergeCell ref="B11:D11"/>
    <mergeCell ref="A1:W1"/>
    <mergeCell ref="A2:W2"/>
    <mergeCell ref="A7:A8"/>
    <mergeCell ref="B7:D8"/>
    <mergeCell ref="E7:F7"/>
    <mergeCell ref="G7:G8"/>
    <mergeCell ref="H7:H8"/>
    <mergeCell ref="I7:I8"/>
    <mergeCell ref="J7:K7"/>
    <mergeCell ref="L7:M7"/>
    <mergeCell ref="O7:Q7"/>
    <mergeCell ref="R7:T7"/>
    <mergeCell ref="U7:V7"/>
    <mergeCell ref="W7:W8"/>
    <mergeCell ref="B9:D9"/>
  </mergeCells>
  <printOptions horizontalCentered="1"/>
  <pageMargins left="0.39370078740157483" right="0.19685039370078741" top="0.74803149606299213" bottom="0.74803149606299213" header="0.31496062992125984" footer="0.31496062992125984"/>
  <pageSetup paperSize="10000" scale="65" pageOrder="overThenDown" orientation="landscape" horizontalDpi="4294967292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view="pageBreakPreview" zoomScaleSheetLayoutView="100" workbookViewId="0">
      <selection activeCell="E7" sqref="E7:F8"/>
    </sheetView>
  </sheetViews>
  <sheetFormatPr defaultRowHeight="14.25"/>
  <cols>
    <col min="1" max="1" width="3.625" style="4" customWidth="1"/>
    <col min="2" max="2" width="2" customWidth="1"/>
    <col min="3" max="3" width="2.5" customWidth="1"/>
    <col min="4" max="4" width="27.125" customWidth="1"/>
    <col min="5" max="5" width="12.25" style="7" customWidth="1"/>
    <col min="6" max="6" width="10.75" style="7" customWidth="1"/>
    <col min="7" max="7" width="12.75" customWidth="1"/>
    <col min="8" max="8" width="9.625" customWidth="1"/>
    <col min="9" max="9" width="10.625" customWidth="1"/>
    <col min="10" max="11" width="8" customWidth="1"/>
    <col min="12" max="12" width="10.625" customWidth="1"/>
    <col min="13" max="13" width="5" customWidth="1"/>
    <col min="14" max="14" width="8.5" customWidth="1"/>
    <col min="18" max="19" width="10.625" customWidth="1"/>
    <col min="20" max="20" width="10.125" customWidth="1"/>
    <col min="21" max="21" width="8.75" customWidth="1"/>
    <col min="22" max="22" width="9.625" customWidth="1"/>
    <col min="23" max="23" width="11.75" customWidth="1"/>
  </cols>
  <sheetData>
    <row r="1" spans="1:23" ht="1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</row>
    <row r="2" spans="1:23" ht="15">
      <c r="A2" s="246" t="s">
        <v>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</row>
    <row r="4" spans="1:23" s="30" customFormat="1" ht="12">
      <c r="A4" s="29"/>
      <c r="B4" s="29" t="s">
        <v>1</v>
      </c>
      <c r="E4" s="31" t="s">
        <v>41</v>
      </c>
      <c r="F4" s="32"/>
    </row>
    <row r="5" spans="1:23" s="30" customFormat="1" ht="12">
      <c r="A5" s="29"/>
      <c r="B5" s="29" t="s">
        <v>2</v>
      </c>
      <c r="E5" s="31" t="s">
        <v>99</v>
      </c>
      <c r="F5" s="32"/>
    </row>
    <row r="6" spans="1:23" s="2" customFormat="1" ht="12">
      <c r="A6" s="5"/>
      <c r="E6" s="6"/>
      <c r="F6" s="6"/>
    </row>
    <row r="7" spans="1:23" s="1" customFormat="1" ht="24" customHeight="1">
      <c r="A7" s="245" t="s">
        <v>3</v>
      </c>
      <c r="B7" s="245" t="s">
        <v>4</v>
      </c>
      <c r="C7" s="245"/>
      <c r="D7" s="245"/>
      <c r="E7" s="245" t="s">
        <v>5</v>
      </c>
      <c r="F7" s="245"/>
      <c r="G7" s="245" t="s">
        <v>6</v>
      </c>
      <c r="H7" s="267" t="s">
        <v>7</v>
      </c>
      <c r="I7" s="267" t="s">
        <v>8</v>
      </c>
      <c r="J7" s="249" t="s">
        <v>9</v>
      </c>
      <c r="K7" s="251"/>
      <c r="L7" s="265" t="s">
        <v>12</v>
      </c>
      <c r="M7" s="266"/>
      <c r="N7" s="88" t="s">
        <v>15</v>
      </c>
      <c r="O7" s="245" t="s">
        <v>16</v>
      </c>
      <c r="P7" s="245"/>
      <c r="Q7" s="245"/>
      <c r="R7" s="245" t="s">
        <v>17</v>
      </c>
      <c r="S7" s="245"/>
      <c r="T7" s="245"/>
      <c r="U7" s="245" t="s">
        <v>19</v>
      </c>
      <c r="V7" s="245"/>
      <c r="W7" s="245" t="s">
        <v>40</v>
      </c>
    </row>
    <row r="8" spans="1:23" s="1" customFormat="1" ht="36">
      <c r="A8" s="245"/>
      <c r="B8" s="245"/>
      <c r="C8" s="245"/>
      <c r="D8" s="245"/>
      <c r="E8" s="121" t="s">
        <v>102</v>
      </c>
      <c r="F8" s="121" t="s">
        <v>103</v>
      </c>
      <c r="G8" s="245"/>
      <c r="H8" s="267"/>
      <c r="I8" s="267"/>
      <c r="J8" s="87" t="s">
        <v>10</v>
      </c>
      <c r="K8" s="87" t="s">
        <v>11</v>
      </c>
      <c r="L8" s="87" t="s">
        <v>13</v>
      </c>
      <c r="M8" s="87" t="s">
        <v>14</v>
      </c>
      <c r="N8" s="87" t="s">
        <v>14</v>
      </c>
      <c r="O8" s="87" t="s">
        <v>20</v>
      </c>
      <c r="P8" s="87" t="s">
        <v>18</v>
      </c>
      <c r="Q8" s="87" t="s">
        <v>13</v>
      </c>
      <c r="R8" s="87" t="s">
        <v>20</v>
      </c>
      <c r="S8" s="87" t="s">
        <v>18</v>
      </c>
      <c r="T8" s="87" t="s">
        <v>13</v>
      </c>
      <c r="U8" s="87" t="s">
        <v>20</v>
      </c>
      <c r="V8" s="87" t="s">
        <v>18</v>
      </c>
      <c r="W8" s="245"/>
    </row>
    <row r="9" spans="1:23">
      <c r="A9" s="87">
        <v>1</v>
      </c>
      <c r="B9" s="249">
        <v>2</v>
      </c>
      <c r="C9" s="250"/>
      <c r="D9" s="251"/>
      <c r="E9" s="87">
        <v>3</v>
      </c>
      <c r="F9" s="87">
        <v>4</v>
      </c>
      <c r="G9" s="87">
        <v>5</v>
      </c>
      <c r="H9" s="87">
        <v>6</v>
      </c>
      <c r="I9" s="87">
        <v>7</v>
      </c>
      <c r="J9" s="87">
        <v>8</v>
      </c>
      <c r="K9" s="87">
        <v>9</v>
      </c>
      <c r="L9" s="73">
        <v>10</v>
      </c>
      <c r="M9" s="87">
        <v>11</v>
      </c>
      <c r="N9" s="87">
        <v>12</v>
      </c>
      <c r="O9" s="87">
        <v>13</v>
      </c>
      <c r="P9" s="87">
        <v>14</v>
      </c>
      <c r="Q9" s="87">
        <v>15</v>
      </c>
      <c r="R9" s="87">
        <v>16</v>
      </c>
      <c r="S9" s="87">
        <v>17</v>
      </c>
      <c r="T9" s="87">
        <v>18</v>
      </c>
      <c r="U9" s="87">
        <v>19</v>
      </c>
      <c r="V9" s="87">
        <v>20</v>
      </c>
      <c r="W9" s="87">
        <v>21</v>
      </c>
    </row>
    <row r="10" spans="1:23">
      <c r="A10" s="56"/>
      <c r="B10" s="74"/>
      <c r="C10" s="75"/>
      <c r="D10" s="76" t="s">
        <v>46</v>
      </c>
      <c r="E10" s="77"/>
      <c r="F10" s="8"/>
      <c r="G10" s="9"/>
      <c r="H10" s="9"/>
      <c r="I10" s="9"/>
      <c r="J10" s="9"/>
      <c r="K10" s="9"/>
      <c r="L10" s="10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s="3" customFormat="1" ht="33.75" customHeight="1">
      <c r="A11" s="46">
        <v>1</v>
      </c>
      <c r="B11" s="255" t="s">
        <v>21</v>
      </c>
      <c r="C11" s="256"/>
      <c r="D11" s="257"/>
      <c r="E11" s="47">
        <f>E12+E18</f>
        <v>700000000</v>
      </c>
      <c r="F11" s="82">
        <f>F12+F18</f>
        <v>0</v>
      </c>
      <c r="G11" s="12"/>
      <c r="H11" s="12"/>
      <c r="I11" s="13"/>
      <c r="J11" s="12"/>
      <c r="K11" s="12"/>
      <c r="L11" s="47">
        <f>L12+L18</f>
        <v>0</v>
      </c>
      <c r="M11" s="97">
        <f>L11/E11*100</f>
        <v>0</v>
      </c>
      <c r="N11" s="12"/>
      <c r="O11" s="12"/>
      <c r="P11" s="12"/>
      <c r="Q11" s="12"/>
      <c r="R11" s="12"/>
      <c r="S11" s="12"/>
      <c r="T11" s="78"/>
      <c r="U11" s="12"/>
      <c r="V11" s="12"/>
      <c r="W11" s="12"/>
    </row>
    <row r="12" spans="1:23" s="3" customFormat="1" ht="18" customHeight="1">
      <c r="A12" s="46"/>
      <c r="B12" s="252" t="s">
        <v>22</v>
      </c>
      <c r="C12" s="253"/>
      <c r="D12" s="254"/>
      <c r="E12" s="47">
        <f>E13</f>
        <v>500000000</v>
      </c>
      <c r="F12" s="47">
        <f>F13</f>
        <v>0</v>
      </c>
      <c r="G12" s="12"/>
      <c r="H12" s="12"/>
      <c r="I12" s="13"/>
      <c r="J12" s="12"/>
      <c r="K12" s="12"/>
      <c r="L12" s="47">
        <f>L13</f>
        <v>0</v>
      </c>
      <c r="M12" s="97">
        <f>L12/E12*100</f>
        <v>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27" customHeight="1">
      <c r="A13" s="48"/>
      <c r="B13" s="49" t="s">
        <v>23</v>
      </c>
      <c r="C13" s="247" t="s">
        <v>25</v>
      </c>
      <c r="D13" s="248"/>
      <c r="E13" s="50">
        <f>SUM(E14:E17)</f>
        <v>500000000</v>
      </c>
      <c r="F13" s="14">
        <f>SUM(F14:F17)</f>
        <v>0</v>
      </c>
      <c r="G13" s="26" t="s">
        <v>23</v>
      </c>
      <c r="H13" s="26" t="s">
        <v>23</v>
      </c>
      <c r="I13" s="16">
        <v>0</v>
      </c>
      <c r="J13" s="24" t="s">
        <v>23</v>
      </c>
      <c r="K13" s="24" t="s">
        <v>23</v>
      </c>
      <c r="L13" s="50">
        <f>SUM(L14:L17)</f>
        <v>0</v>
      </c>
      <c r="M13" s="98">
        <f>L13/E13*100</f>
        <v>0</v>
      </c>
      <c r="N13" s="27">
        <v>0</v>
      </c>
      <c r="O13" s="25" t="s">
        <v>23</v>
      </c>
      <c r="P13" s="25" t="s">
        <v>23</v>
      </c>
      <c r="Q13" s="14">
        <f>SUM(Q14:Q17)</f>
        <v>0</v>
      </c>
      <c r="R13" s="26" t="s">
        <v>23</v>
      </c>
      <c r="S13" s="26" t="s">
        <v>23</v>
      </c>
      <c r="T13" s="14"/>
      <c r="U13" s="26" t="s">
        <v>23</v>
      </c>
      <c r="V13" s="26" t="s">
        <v>23</v>
      </c>
      <c r="W13" s="28"/>
    </row>
    <row r="14" spans="1:23" ht="42" customHeight="1">
      <c r="A14" s="48"/>
      <c r="B14" s="51"/>
      <c r="C14" s="52">
        <v>1</v>
      </c>
      <c r="D14" s="53" t="s">
        <v>60</v>
      </c>
      <c r="E14" s="50">
        <v>96500000</v>
      </c>
      <c r="F14" s="14">
        <v>0</v>
      </c>
      <c r="G14" s="26" t="s">
        <v>23</v>
      </c>
      <c r="H14" s="26" t="s">
        <v>23</v>
      </c>
      <c r="I14" s="16">
        <v>0</v>
      </c>
      <c r="J14" s="24" t="s">
        <v>23</v>
      </c>
      <c r="K14" s="24" t="s">
        <v>23</v>
      </c>
      <c r="L14" s="50">
        <v>0</v>
      </c>
      <c r="M14" s="98">
        <f t="shared" ref="M14:M77" si="0">L14/E14*100</f>
        <v>0</v>
      </c>
      <c r="N14" s="23">
        <v>0</v>
      </c>
      <c r="O14" s="24" t="s">
        <v>23</v>
      </c>
      <c r="P14" s="24" t="s">
        <v>23</v>
      </c>
      <c r="Q14" s="16">
        <f>L14</f>
        <v>0</v>
      </c>
      <c r="R14" s="26" t="s">
        <v>23</v>
      </c>
      <c r="S14" s="26" t="s">
        <v>23</v>
      </c>
      <c r="T14" s="14"/>
      <c r="U14" s="26" t="s">
        <v>23</v>
      </c>
      <c r="V14" s="26" t="s">
        <v>23</v>
      </c>
      <c r="W14" s="28"/>
    </row>
    <row r="15" spans="1:23" ht="42" customHeight="1">
      <c r="A15" s="48"/>
      <c r="B15" s="51"/>
      <c r="C15" s="52">
        <v>2</v>
      </c>
      <c r="D15" s="53" t="s">
        <v>61</v>
      </c>
      <c r="E15" s="50">
        <v>194000000</v>
      </c>
      <c r="F15" s="14">
        <v>0</v>
      </c>
      <c r="G15" s="26"/>
      <c r="H15" s="26"/>
      <c r="I15" s="16"/>
      <c r="J15" s="24"/>
      <c r="K15" s="24"/>
      <c r="L15" s="50">
        <v>0</v>
      </c>
      <c r="M15" s="98">
        <f t="shared" si="0"/>
        <v>0</v>
      </c>
      <c r="N15" s="23"/>
      <c r="O15" s="24"/>
      <c r="P15" s="24"/>
      <c r="Q15" s="16"/>
      <c r="R15" s="26"/>
      <c r="S15" s="26"/>
      <c r="T15" s="14"/>
      <c r="U15" s="26"/>
      <c r="V15" s="26"/>
      <c r="W15" s="28"/>
    </row>
    <row r="16" spans="1:23" ht="42" customHeight="1">
      <c r="A16" s="48"/>
      <c r="B16" s="51"/>
      <c r="C16" s="52">
        <v>3</v>
      </c>
      <c r="D16" s="53" t="s">
        <v>64</v>
      </c>
      <c r="E16" s="50">
        <v>194000000</v>
      </c>
      <c r="F16" s="14">
        <v>0</v>
      </c>
      <c r="G16" s="26" t="s">
        <v>23</v>
      </c>
      <c r="H16" s="26" t="s">
        <v>23</v>
      </c>
      <c r="I16" s="16">
        <v>0</v>
      </c>
      <c r="J16" s="24" t="s">
        <v>23</v>
      </c>
      <c r="K16" s="24" t="s">
        <v>23</v>
      </c>
      <c r="L16" s="50">
        <v>0</v>
      </c>
      <c r="M16" s="98">
        <f t="shared" si="0"/>
        <v>0</v>
      </c>
      <c r="N16" s="23">
        <v>0</v>
      </c>
      <c r="O16" s="24" t="s">
        <v>23</v>
      </c>
      <c r="P16" s="24" t="s">
        <v>23</v>
      </c>
      <c r="Q16" s="16">
        <f>L16</f>
        <v>0</v>
      </c>
      <c r="R16" s="26" t="s">
        <v>23</v>
      </c>
      <c r="S16" s="26" t="s">
        <v>23</v>
      </c>
      <c r="T16" s="14">
        <f>SUM(T17:T17)</f>
        <v>0</v>
      </c>
      <c r="U16" s="26" t="s">
        <v>23</v>
      </c>
      <c r="V16" s="26" t="s">
        <v>23</v>
      </c>
      <c r="W16" s="28"/>
    </row>
    <row r="17" spans="1:23" ht="18" customHeight="1">
      <c r="A17" s="48"/>
      <c r="B17" s="51"/>
      <c r="C17" s="52"/>
      <c r="D17" s="54" t="s">
        <v>24</v>
      </c>
      <c r="E17" s="50">
        <v>15500000</v>
      </c>
      <c r="F17" s="14">
        <v>0</v>
      </c>
      <c r="G17" s="26" t="s">
        <v>23</v>
      </c>
      <c r="H17" s="26" t="s">
        <v>23</v>
      </c>
      <c r="I17" s="16">
        <v>0</v>
      </c>
      <c r="J17" s="24" t="s">
        <v>23</v>
      </c>
      <c r="K17" s="24" t="s">
        <v>23</v>
      </c>
      <c r="L17" s="50">
        <v>0</v>
      </c>
      <c r="M17" s="97">
        <f t="shared" si="0"/>
        <v>0</v>
      </c>
      <c r="N17" s="23">
        <v>0</v>
      </c>
      <c r="O17" s="24" t="s">
        <v>23</v>
      </c>
      <c r="P17" s="24" t="s">
        <v>23</v>
      </c>
      <c r="Q17" s="16">
        <f>L17</f>
        <v>0</v>
      </c>
      <c r="R17" s="26" t="s">
        <v>23</v>
      </c>
      <c r="S17" s="26" t="s">
        <v>23</v>
      </c>
      <c r="T17" s="14"/>
      <c r="U17" s="26" t="s">
        <v>23</v>
      </c>
      <c r="V17" s="26" t="s">
        <v>23</v>
      </c>
      <c r="W17" s="28"/>
    </row>
    <row r="18" spans="1:23" s="3" customFormat="1" ht="15" customHeight="1">
      <c r="A18" s="46"/>
      <c r="B18" s="252" t="s">
        <v>26</v>
      </c>
      <c r="C18" s="253"/>
      <c r="D18" s="254"/>
      <c r="E18" s="47">
        <f>E19</f>
        <v>200000000</v>
      </c>
      <c r="F18" s="47">
        <f>F19</f>
        <v>0</v>
      </c>
      <c r="G18" s="15"/>
      <c r="H18" s="15"/>
      <c r="I18" s="16"/>
      <c r="J18" s="15"/>
      <c r="K18" s="15"/>
      <c r="L18" s="47">
        <f>L19</f>
        <v>0</v>
      </c>
      <c r="M18" s="98">
        <f t="shared" si="0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30" customHeight="1">
      <c r="A19" s="48"/>
      <c r="B19" s="51"/>
      <c r="C19" s="247" t="s">
        <v>62</v>
      </c>
      <c r="D19" s="248"/>
      <c r="E19" s="50">
        <f>SUM(E20:E21)</f>
        <v>200000000</v>
      </c>
      <c r="F19" s="14">
        <v>0</v>
      </c>
      <c r="G19" s="26" t="s">
        <v>23</v>
      </c>
      <c r="H19" s="26" t="s">
        <v>23</v>
      </c>
      <c r="I19" s="16">
        <v>0</v>
      </c>
      <c r="J19" s="15"/>
      <c r="K19" s="15"/>
      <c r="L19" s="50">
        <f>SUM(L20:L21)</f>
        <v>0</v>
      </c>
      <c r="M19" s="98">
        <f t="shared" si="0"/>
        <v>0</v>
      </c>
      <c r="N19" s="23">
        <v>0</v>
      </c>
      <c r="O19" s="24" t="s">
        <v>23</v>
      </c>
      <c r="P19" s="24" t="s">
        <v>23</v>
      </c>
      <c r="Q19" s="16">
        <f>L19</f>
        <v>0</v>
      </c>
      <c r="R19" s="26" t="s">
        <v>23</v>
      </c>
      <c r="S19" s="26" t="s">
        <v>23</v>
      </c>
      <c r="T19" s="14"/>
      <c r="U19" s="26" t="s">
        <v>23</v>
      </c>
      <c r="V19" s="26" t="s">
        <v>23</v>
      </c>
      <c r="W19" s="28"/>
    </row>
    <row r="20" spans="1:23" ht="50.25" customHeight="1">
      <c r="A20" s="48"/>
      <c r="B20" s="51"/>
      <c r="C20" s="59" t="s">
        <v>23</v>
      </c>
      <c r="D20" s="53" t="s">
        <v>63</v>
      </c>
      <c r="E20" s="50">
        <v>195000000</v>
      </c>
      <c r="F20" s="14">
        <v>0</v>
      </c>
      <c r="G20" s="26" t="s">
        <v>23</v>
      </c>
      <c r="H20" s="26" t="s">
        <v>23</v>
      </c>
      <c r="I20" s="14">
        <v>0</v>
      </c>
      <c r="J20" s="26" t="s">
        <v>23</v>
      </c>
      <c r="K20" s="26" t="s">
        <v>23</v>
      </c>
      <c r="L20" s="50">
        <v>0</v>
      </c>
      <c r="M20" s="97">
        <f t="shared" si="0"/>
        <v>0</v>
      </c>
      <c r="N20" s="23">
        <v>0</v>
      </c>
      <c r="O20" s="24" t="s">
        <v>23</v>
      </c>
      <c r="P20" s="24" t="s">
        <v>23</v>
      </c>
      <c r="Q20" s="16">
        <f>L20</f>
        <v>0</v>
      </c>
      <c r="R20" s="26" t="s">
        <v>23</v>
      </c>
      <c r="S20" s="26" t="s">
        <v>23</v>
      </c>
      <c r="T20" s="14"/>
      <c r="U20" s="26" t="s">
        <v>23</v>
      </c>
      <c r="V20" s="26" t="s">
        <v>23</v>
      </c>
      <c r="W20" s="28"/>
    </row>
    <row r="21" spans="1:23" ht="20.100000000000001" customHeight="1">
      <c r="A21" s="48"/>
      <c r="B21" s="60"/>
      <c r="C21" s="61"/>
      <c r="D21" s="54" t="s">
        <v>24</v>
      </c>
      <c r="E21" s="50">
        <v>5000000</v>
      </c>
      <c r="F21" s="14"/>
      <c r="G21" s="15"/>
      <c r="H21" s="15"/>
      <c r="I21" s="14">
        <v>0</v>
      </c>
      <c r="J21" s="26" t="s">
        <v>23</v>
      </c>
      <c r="K21" s="26" t="s">
        <v>23</v>
      </c>
      <c r="L21" s="50">
        <v>0</v>
      </c>
      <c r="M21" s="97">
        <f t="shared" si="0"/>
        <v>0</v>
      </c>
      <c r="N21" s="23">
        <v>0</v>
      </c>
      <c r="O21" s="24" t="s">
        <v>23</v>
      </c>
      <c r="P21" s="24" t="s">
        <v>23</v>
      </c>
      <c r="Q21" s="16">
        <f>L21</f>
        <v>0</v>
      </c>
      <c r="R21" s="26" t="s">
        <v>23</v>
      </c>
      <c r="S21" s="26" t="s">
        <v>23</v>
      </c>
      <c r="T21" s="14"/>
      <c r="U21" s="26" t="s">
        <v>23</v>
      </c>
      <c r="V21" s="26" t="s">
        <v>23</v>
      </c>
      <c r="W21" s="28"/>
    </row>
    <row r="22" spans="1:23" ht="18" customHeight="1">
      <c r="A22" s="48"/>
      <c r="B22" s="62"/>
      <c r="C22" s="63"/>
      <c r="D22" s="64"/>
      <c r="E22" s="50"/>
      <c r="F22" s="14"/>
      <c r="G22" s="15"/>
      <c r="H22" s="15"/>
      <c r="I22" s="16"/>
      <c r="J22" s="15"/>
      <c r="K22" s="15"/>
      <c r="L22" s="50"/>
      <c r="M22" s="97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30" customHeight="1">
      <c r="A23" s="65">
        <v>2</v>
      </c>
      <c r="B23" s="255" t="s">
        <v>27</v>
      </c>
      <c r="C23" s="256"/>
      <c r="D23" s="257"/>
      <c r="E23" s="47">
        <f>SUM(E24:E25)</f>
        <v>30000000</v>
      </c>
      <c r="F23" s="47">
        <f>SUM(F24:F25)</f>
        <v>0</v>
      </c>
      <c r="G23" s="11" t="str">
        <f t="shared" ref="G23:K23" si="1">G24</f>
        <v>-</v>
      </c>
      <c r="H23" s="11" t="str">
        <f t="shared" si="1"/>
        <v>-</v>
      </c>
      <c r="I23" s="11">
        <f t="shared" si="1"/>
        <v>0</v>
      </c>
      <c r="J23" s="11" t="str">
        <f t="shared" si="1"/>
        <v>-</v>
      </c>
      <c r="K23" s="11" t="str">
        <f t="shared" si="1"/>
        <v>-</v>
      </c>
      <c r="L23" s="47">
        <f>SUM(L24:L25)</f>
        <v>0</v>
      </c>
      <c r="M23" s="97">
        <f t="shared" si="0"/>
        <v>0</v>
      </c>
      <c r="N23" s="23">
        <v>0</v>
      </c>
      <c r="O23" s="24" t="s">
        <v>23</v>
      </c>
      <c r="P23" s="24" t="s">
        <v>23</v>
      </c>
      <c r="Q23" s="16">
        <f>L23</f>
        <v>0</v>
      </c>
      <c r="R23" s="26" t="s">
        <v>23</v>
      </c>
      <c r="S23" s="26" t="s">
        <v>23</v>
      </c>
      <c r="T23" s="14"/>
      <c r="U23" s="26" t="s">
        <v>23</v>
      </c>
      <c r="V23" s="26" t="s">
        <v>23</v>
      </c>
      <c r="W23" s="28"/>
    </row>
    <row r="24" spans="1:23" ht="42" customHeight="1">
      <c r="A24" s="46"/>
      <c r="B24" s="51"/>
      <c r="C24" s="247" t="s">
        <v>28</v>
      </c>
      <c r="D24" s="248"/>
      <c r="E24" s="55">
        <v>15000000</v>
      </c>
      <c r="F24" s="14">
        <v>0</v>
      </c>
      <c r="G24" s="26" t="s">
        <v>23</v>
      </c>
      <c r="H24" s="26" t="s">
        <v>23</v>
      </c>
      <c r="I24" s="14">
        <v>0</v>
      </c>
      <c r="J24" s="26" t="s">
        <v>23</v>
      </c>
      <c r="K24" s="26" t="s">
        <v>23</v>
      </c>
      <c r="L24" s="55">
        <v>0</v>
      </c>
      <c r="M24" s="98">
        <f t="shared" si="0"/>
        <v>0</v>
      </c>
      <c r="N24" s="23">
        <v>0</v>
      </c>
      <c r="O24" s="24" t="s">
        <v>23</v>
      </c>
      <c r="P24" s="24" t="s">
        <v>23</v>
      </c>
      <c r="Q24" s="16">
        <f>L24</f>
        <v>0</v>
      </c>
      <c r="R24" s="26" t="s">
        <v>23</v>
      </c>
      <c r="S24" s="26" t="s">
        <v>23</v>
      </c>
      <c r="T24" s="14"/>
      <c r="U24" s="26" t="s">
        <v>23</v>
      </c>
      <c r="V24" s="26" t="s">
        <v>23</v>
      </c>
      <c r="W24" s="28"/>
    </row>
    <row r="25" spans="1:23" ht="42" customHeight="1">
      <c r="A25" s="46"/>
      <c r="B25" s="51"/>
      <c r="C25" s="247" t="s">
        <v>65</v>
      </c>
      <c r="D25" s="248"/>
      <c r="E25" s="55">
        <v>15000000</v>
      </c>
      <c r="F25" s="14">
        <v>0</v>
      </c>
      <c r="G25" s="26"/>
      <c r="H25" s="26"/>
      <c r="I25" s="14"/>
      <c r="J25" s="26"/>
      <c r="K25" s="26"/>
      <c r="L25" s="55">
        <v>0</v>
      </c>
      <c r="M25" s="98">
        <f t="shared" si="0"/>
        <v>0</v>
      </c>
      <c r="N25" s="23"/>
      <c r="O25" s="24"/>
      <c r="P25" s="24"/>
      <c r="Q25" s="16"/>
      <c r="R25" s="26"/>
      <c r="S25" s="26"/>
      <c r="T25" s="14"/>
      <c r="U25" s="26"/>
      <c r="V25" s="26"/>
      <c r="W25" s="28"/>
    </row>
    <row r="26" spans="1:23" ht="18" customHeight="1">
      <c r="A26" s="46"/>
      <c r="B26" s="51"/>
      <c r="C26" s="52"/>
      <c r="D26" s="53"/>
      <c r="E26" s="50"/>
      <c r="F26" s="14"/>
      <c r="G26" s="15"/>
      <c r="H26" s="15"/>
      <c r="I26" s="16"/>
      <c r="J26" s="15"/>
      <c r="K26" s="15"/>
      <c r="L26" s="50"/>
      <c r="M26" s="97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50.25" customHeight="1">
      <c r="A27" s="65">
        <v>3</v>
      </c>
      <c r="B27" s="252" t="s">
        <v>29</v>
      </c>
      <c r="C27" s="253"/>
      <c r="D27" s="254"/>
      <c r="E27" s="47">
        <f>E28</f>
        <v>20000000</v>
      </c>
      <c r="F27" s="47">
        <f>F28</f>
        <v>0</v>
      </c>
      <c r="G27" s="11" t="str">
        <f t="shared" ref="G27:K27" si="2">G28</f>
        <v>-</v>
      </c>
      <c r="H27" s="11" t="str">
        <f t="shared" si="2"/>
        <v>-</v>
      </c>
      <c r="I27" s="11">
        <f t="shared" si="2"/>
        <v>0</v>
      </c>
      <c r="J27" s="11" t="str">
        <f t="shared" si="2"/>
        <v>-</v>
      </c>
      <c r="K27" s="11" t="str">
        <f t="shared" si="2"/>
        <v>-</v>
      </c>
      <c r="L27" s="47">
        <f>L28</f>
        <v>0</v>
      </c>
      <c r="M27" s="97">
        <f t="shared" si="0"/>
        <v>0</v>
      </c>
      <c r="N27" s="23">
        <v>0</v>
      </c>
      <c r="O27" s="24" t="s">
        <v>23</v>
      </c>
      <c r="P27" s="24" t="s">
        <v>23</v>
      </c>
      <c r="Q27" s="16">
        <f>L27</f>
        <v>0</v>
      </c>
      <c r="R27" s="26" t="s">
        <v>23</v>
      </c>
      <c r="S27" s="26" t="s">
        <v>23</v>
      </c>
      <c r="T27" s="14"/>
      <c r="U27" s="26" t="s">
        <v>23</v>
      </c>
      <c r="V27" s="26" t="s">
        <v>23</v>
      </c>
      <c r="W27" s="28"/>
    </row>
    <row r="28" spans="1:23" ht="42" customHeight="1">
      <c r="A28" s="46"/>
      <c r="B28" s="51"/>
      <c r="C28" s="247" t="s">
        <v>66</v>
      </c>
      <c r="D28" s="248"/>
      <c r="E28" s="55">
        <v>20000000</v>
      </c>
      <c r="F28" s="14">
        <v>0</v>
      </c>
      <c r="G28" s="26" t="s">
        <v>23</v>
      </c>
      <c r="H28" s="26" t="s">
        <v>23</v>
      </c>
      <c r="I28" s="14">
        <v>0</v>
      </c>
      <c r="J28" s="26" t="s">
        <v>23</v>
      </c>
      <c r="K28" s="26" t="s">
        <v>23</v>
      </c>
      <c r="L28" s="55">
        <v>0</v>
      </c>
      <c r="M28" s="98">
        <f t="shared" si="0"/>
        <v>0</v>
      </c>
      <c r="N28" s="23">
        <v>0</v>
      </c>
      <c r="O28" s="24" t="s">
        <v>23</v>
      </c>
      <c r="P28" s="24" t="s">
        <v>23</v>
      </c>
      <c r="Q28" s="16">
        <f>L28</f>
        <v>0</v>
      </c>
      <c r="R28" s="26" t="s">
        <v>23</v>
      </c>
      <c r="S28" s="26" t="s">
        <v>23</v>
      </c>
      <c r="T28" s="14"/>
      <c r="U28" s="26" t="s">
        <v>23</v>
      </c>
      <c r="V28" s="26" t="s">
        <v>23</v>
      </c>
      <c r="W28" s="28"/>
    </row>
    <row r="29" spans="1:23" ht="14.1" customHeight="1">
      <c r="A29" s="46"/>
      <c r="B29" s="51"/>
      <c r="C29" s="52"/>
      <c r="D29" s="53"/>
      <c r="E29" s="50"/>
      <c r="F29" s="14"/>
      <c r="G29" s="15"/>
      <c r="H29" s="15"/>
      <c r="I29" s="16"/>
      <c r="J29" s="15"/>
      <c r="K29" s="15"/>
      <c r="L29" s="50"/>
      <c r="M29" s="97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30" customHeight="1">
      <c r="A30" s="65">
        <v>4</v>
      </c>
      <c r="B30" s="252" t="s">
        <v>30</v>
      </c>
      <c r="C30" s="253"/>
      <c r="D30" s="254"/>
      <c r="E30" s="47">
        <f>SUM(E31:E33)</f>
        <v>80000000</v>
      </c>
      <c r="F30" s="11">
        <f t="shared" ref="F30:K30" si="3">SUM(F31:F33)</f>
        <v>0</v>
      </c>
      <c r="G30" s="11">
        <f t="shared" si="3"/>
        <v>0</v>
      </c>
      <c r="H30" s="11">
        <f t="shared" si="3"/>
        <v>0</v>
      </c>
      <c r="I30" s="11">
        <f t="shared" si="3"/>
        <v>0</v>
      </c>
      <c r="J30" s="11">
        <f t="shared" si="3"/>
        <v>0</v>
      </c>
      <c r="K30" s="11">
        <f t="shared" si="3"/>
        <v>0</v>
      </c>
      <c r="L30" s="47">
        <f>SUM(L31:L33)</f>
        <v>0</v>
      </c>
      <c r="M30" s="97">
        <f t="shared" si="0"/>
        <v>0</v>
      </c>
      <c r="N30" s="23">
        <v>0</v>
      </c>
      <c r="O30" s="24" t="s">
        <v>23</v>
      </c>
      <c r="P30" s="24" t="s">
        <v>23</v>
      </c>
      <c r="Q30" s="16">
        <f>L30</f>
        <v>0</v>
      </c>
      <c r="R30" s="26" t="s">
        <v>23</v>
      </c>
      <c r="S30" s="26" t="s">
        <v>23</v>
      </c>
      <c r="T30" s="14"/>
      <c r="U30" s="26" t="s">
        <v>23</v>
      </c>
      <c r="V30" s="26" t="s">
        <v>23</v>
      </c>
      <c r="W30" s="28"/>
    </row>
    <row r="31" spans="1:23" ht="30" customHeight="1">
      <c r="A31" s="102"/>
      <c r="B31" s="103"/>
      <c r="C31" s="261" t="s">
        <v>67</v>
      </c>
      <c r="D31" s="262"/>
      <c r="E31" s="104">
        <v>25000000</v>
      </c>
      <c r="F31" s="33">
        <v>0</v>
      </c>
      <c r="G31" s="34" t="s">
        <v>23</v>
      </c>
      <c r="H31" s="34" t="s">
        <v>23</v>
      </c>
      <c r="I31" s="33">
        <v>0</v>
      </c>
      <c r="J31" s="34" t="s">
        <v>23</v>
      </c>
      <c r="K31" s="34" t="s">
        <v>23</v>
      </c>
      <c r="L31" s="104">
        <v>0</v>
      </c>
      <c r="M31" s="99">
        <f t="shared" si="0"/>
        <v>0</v>
      </c>
      <c r="N31" s="36">
        <v>0</v>
      </c>
      <c r="O31" s="37" t="s">
        <v>23</v>
      </c>
      <c r="P31" s="37" t="s">
        <v>23</v>
      </c>
      <c r="Q31" s="35">
        <f>L31</f>
        <v>0</v>
      </c>
      <c r="R31" s="34" t="s">
        <v>23</v>
      </c>
      <c r="S31" s="34" t="s">
        <v>23</v>
      </c>
      <c r="T31" s="33"/>
      <c r="U31" s="34" t="s">
        <v>23</v>
      </c>
      <c r="V31" s="34" t="s">
        <v>23</v>
      </c>
      <c r="W31" s="38"/>
    </row>
    <row r="32" spans="1:23" ht="24.75" customHeight="1">
      <c r="A32" s="79"/>
      <c r="B32" s="57"/>
      <c r="C32" s="263" t="s">
        <v>68</v>
      </c>
      <c r="D32" s="264"/>
      <c r="E32" s="58">
        <v>20000000</v>
      </c>
      <c r="F32" s="39"/>
      <c r="G32" s="40"/>
      <c r="H32" s="40"/>
      <c r="I32" s="39"/>
      <c r="J32" s="40"/>
      <c r="K32" s="40"/>
      <c r="L32" s="58">
        <v>0</v>
      </c>
      <c r="M32" s="100">
        <f t="shared" si="0"/>
        <v>0</v>
      </c>
      <c r="N32" s="41"/>
      <c r="O32" s="42"/>
      <c r="P32" s="42"/>
      <c r="Q32" s="10"/>
      <c r="R32" s="40"/>
      <c r="S32" s="40"/>
      <c r="T32" s="39"/>
      <c r="U32" s="40"/>
      <c r="V32" s="40"/>
      <c r="W32" s="8"/>
    </row>
    <row r="33" spans="1:23" ht="24.75" customHeight="1">
      <c r="A33" s="46"/>
      <c r="B33" s="51"/>
      <c r="C33" s="247" t="s">
        <v>69</v>
      </c>
      <c r="D33" s="248"/>
      <c r="E33" s="55">
        <v>35000000</v>
      </c>
      <c r="F33" s="14">
        <v>0</v>
      </c>
      <c r="G33" s="26" t="s">
        <v>23</v>
      </c>
      <c r="H33" s="26" t="s">
        <v>23</v>
      </c>
      <c r="I33" s="14">
        <v>0</v>
      </c>
      <c r="J33" s="26" t="s">
        <v>23</v>
      </c>
      <c r="K33" s="26" t="s">
        <v>23</v>
      </c>
      <c r="L33" s="55">
        <v>0</v>
      </c>
      <c r="M33" s="98">
        <f t="shared" si="0"/>
        <v>0</v>
      </c>
      <c r="N33" s="23">
        <v>0</v>
      </c>
      <c r="O33" s="24" t="s">
        <v>23</v>
      </c>
      <c r="P33" s="24" t="s">
        <v>23</v>
      </c>
      <c r="Q33" s="16">
        <f>L33</f>
        <v>0</v>
      </c>
      <c r="R33" s="26" t="s">
        <v>23</v>
      </c>
      <c r="S33" s="26" t="s">
        <v>23</v>
      </c>
      <c r="T33" s="14"/>
      <c r="U33" s="26" t="s">
        <v>23</v>
      </c>
      <c r="V33" s="26" t="s">
        <v>23</v>
      </c>
      <c r="W33" s="28"/>
    </row>
    <row r="34" spans="1:23" ht="15.95" customHeight="1">
      <c r="A34" s="46"/>
      <c r="B34" s="51"/>
      <c r="C34" s="52"/>
      <c r="D34" s="53"/>
      <c r="E34" s="50"/>
      <c r="F34" s="14"/>
      <c r="G34" s="15"/>
      <c r="H34" s="15"/>
      <c r="I34" s="16"/>
      <c r="J34" s="15"/>
      <c r="K34" s="15"/>
      <c r="L34" s="50"/>
      <c r="M34" s="97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30" customHeight="1">
      <c r="A35" s="65">
        <v>5</v>
      </c>
      <c r="B35" s="252" t="s">
        <v>70</v>
      </c>
      <c r="C35" s="253"/>
      <c r="D35" s="254"/>
      <c r="E35" s="47">
        <f t="shared" ref="E35:L35" si="4">SUM(E36:E36)</f>
        <v>30000000</v>
      </c>
      <c r="F35" s="47">
        <f t="shared" si="4"/>
        <v>0</v>
      </c>
      <c r="G35" s="11">
        <f t="shared" si="4"/>
        <v>0</v>
      </c>
      <c r="H35" s="11">
        <f t="shared" si="4"/>
        <v>0</v>
      </c>
      <c r="I35" s="11">
        <f t="shared" si="4"/>
        <v>0</v>
      </c>
      <c r="J35" s="11">
        <f t="shared" si="4"/>
        <v>0</v>
      </c>
      <c r="K35" s="11">
        <f t="shared" si="4"/>
        <v>0</v>
      </c>
      <c r="L35" s="47">
        <f t="shared" si="4"/>
        <v>0</v>
      </c>
      <c r="M35" s="97">
        <f t="shared" si="0"/>
        <v>0</v>
      </c>
      <c r="N35" s="23">
        <v>0</v>
      </c>
      <c r="O35" s="24" t="s">
        <v>23</v>
      </c>
      <c r="P35" s="24" t="s">
        <v>23</v>
      </c>
      <c r="Q35" s="16">
        <f>L35</f>
        <v>0</v>
      </c>
      <c r="R35" s="26" t="s">
        <v>23</v>
      </c>
      <c r="S35" s="26" t="s">
        <v>23</v>
      </c>
      <c r="T35" s="14"/>
      <c r="U35" s="26" t="s">
        <v>23</v>
      </c>
      <c r="V35" s="26" t="s">
        <v>23</v>
      </c>
      <c r="W35" s="28"/>
    </row>
    <row r="36" spans="1:23" ht="30" customHeight="1">
      <c r="A36" s="46"/>
      <c r="B36" s="51"/>
      <c r="C36" s="247" t="s">
        <v>71</v>
      </c>
      <c r="D36" s="248"/>
      <c r="E36" s="55">
        <v>30000000</v>
      </c>
      <c r="F36" s="14">
        <v>0</v>
      </c>
      <c r="G36" s="26" t="s">
        <v>23</v>
      </c>
      <c r="H36" s="26" t="s">
        <v>23</v>
      </c>
      <c r="I36" s="14">
        <v>0</v>
      </c>
      <c r="J36" s="26" t="s">
        <v>23</v>
      </c>
      <c r="K36" s="26" t="s">
        <v>23</v>
      </c>
      <c r="L36" s="55">
        <v>0</v>
      </c>
      <c r="M36" s="98">
        <f t="shared" si="0"/>
        <v>0</v>
      </c>
      <c r="N36" s="23">
        <v>0</v>
      </c>
      <c r="O36" s="24" t="s">
        <v>23</v>
      </c>
      <c r="P36" s="24" t="s">
        <v>23</v>
      </c>
      <c r="Q36" s="16">
        <f>L36</f>
        <v>0</v>
      </c>
      <c r="R36" s="26" t="s">
        <v>23</v>
      </c>
      <c r="S36" s="26" t="s">
        <v>23</v>
      </c>
      <c r="T36" s="14"/>
      <c r="U36" s="26" t="s">
        <v>23</v>
      </c>
      <c r="V36" s="26" t="s">
        <v>23</v>
      </c>
      <c r="W36" s="28"/>
    </row>
    <row r="37" spans="1:23" ht="14.1" customHeight="1">
      <c r="A37" s="46"/>
      <c r="B37" s="51"/>
      <c r="C37" s="52"/>
      <c r="D37" s="53"/>
      <c r="E37" s="50"/>
      <c r="F37" s="14"/>
      <c r="G37" s="15"/>
      <c r="H37" s="15"/>
      <c r="I37" s="16"/>
      <c r="J37" s="15"/>
      <c r="K37" s="15"/>
      <c r="L37" s="50"/>
      <c r="M37" s="97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ht="35.25" customHeight="1">
      <c r="A38" s="65">
        <v>6</v>
      </c>
      <c r="B38" s="252" t="s">
        <v>72</v>
      </c>
      <c r="C38" s="253"/>
      <c r="D38" s="254"/>
      <c r="E38" s="47">
        <f>E39</f>
        <v>25000000</v>
      </c>
      <c r="F38" s="47">
        <f>F39</f>
        <v>0</v>
      </c>
      <c r="G38" s="11" t="str">
        <f t="shared" ref="G38:K38" si="5">G39</f>
        <v>-</v>
      </c>
      <c r="H38" s="11" t="str">
        <f t="shared" si="5"/>
        <v>-</v>
      </c>
      <c r="I38" s="11">
        <f t="shared" si="5"/>
        <v>0</v>
      </c>
      <c r="J38" s="11" t="str">
        <f t="shared" si="5"/>
        <v>-</v>
      </c>
      <c r="K38" s="11" t="str">
        <f t="shared" si="5"/>
        <v>-</v>
      </c>
      <c r="L38" s="47">
        <f>L39</f>
        <v>0</v>
      </c>
      <c r="M38" s="97">
        <f t="shared" si="0"/>
        <v>0</v>
      </c>
      <c r="N38" s="23">
        <v>0</v>
      </c>
      <c r="O38" s="24" t="s">
        <v>23</v>
      </c>
      <c r="P38" s="24" t="s">
        <v>23</v>
      </c>
      <c r="Q38" s="16">
        <f>L38</f>
        <v>0</v>
      </c>
      <c r="R38" s="26" t="s">
        <v>23</v>
      </c>
      <c r="S38" s="26" t="s">
        <v>23</v>
      </c>
      <c r="T38" s="14"/>
      <c r="U38" s="26" t="s">
        <v>23</v>
      </c>
      <c r="V38" s="26" t="s">
        <v>23</v>
      </c>
      <c r="W38" s="28"/>
    </row>
    <row r="39" spans="1:23" ht="20.100000000000001" customHeight="1">
      <c r="A39" s="46"/>
      <c r="B39" s="51"/>
      <c r="C39" s="247" t="s">
        <v>31</v>
      </c>
      <c r="D39" s="248"/>
      <c r="E39" s="55">
        <v>25000000</v>
      </c>
      <c r="F39" s="14">
        <v>0</v>
      </c>
      <c r="G39" s="26" t="s">
        <v>23</v>
      </c>
      <c r="H39" s="26" t="s">
        <v>23</v>
      </c>
      <c r="I39" s="14">
        <v>0</v>
      </c>
      <c r="J39" s="26" t="s">
        <v>23</v>
      </c>
      <c r="K39" s="26" t="s">
        <v>23</v>
      </c>
      <c r="L39" s="55">
        <v>0</v>
      </c>
      <c r="M39" s="98">
        <f t="shared" si="0"/>
        <v>0</v>
      </c>
      <c r="N39" s="23">
        <v>0</v>
      </c>
      <c r="O39" s="24" t="s">
        <v>23</v>
      </c>
      <c r="P39" s="24" t="s">
        <v>23</v>
      </c>
      <c r="Q39" s="16">
        <f>L39</f>
        <v>0</v>
      </c>
      <c r="R39" s="26" t="s">
        <v>23</v>
      </c>
      <c r="S39" s="26" t="s">
        <v>23</v>
      </c>
      <c r="T39" s="14"/>
      <c r="U39" s="26" t="s">
        <v>23</v>
      </c>
      <c r="V39" s="26" t="s">
        <v>23</v>
      </c>
      <c r="W39" s="28"/>
    </row>
    <row r="40" spans="1:23" ht="15.95" customHeight="1">
      <c r="A40" s="46"/>
      <c r="B40" s="51"/>
      <c r="C40" s="52"/>
      <c r="D40" s="53"/>
      <c r="E40" s="50"/>
      <c r="F40" s="14"/>
      <c r="G40" s="15"/>
      <c r="H40" s="15"/>
      <c r="I40" s="16"/>
      <c r="J40" s="15"/>
      <c r="K40" s="15"/>
      <c r="L40" s="50"/>
      <c r="M40" s="97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ht="42.75" customHeight="1">
      <c r="A41" s="65">
        <v>7</v>
      </c>
      <c r="B41" s="252" t="s">
        <v>73</v>
      </c>
      <c r="C41" s="253"/>
      <c r="D41" s="254"/>
      <c r="E41" s="47">
        <f>E42</f>
        <v>40000000</v>
      </c>
      <c r="F41" s="47">
        <f>F42</f>
        <v>0</v>
      </c>
      <c r="G41" s="11" t="str">
        <f t="shared" ref="G41:K41" si="6">G42</f>
        <v>-</v>
      </c>
      <c r="H41" s="11" t="str">
        <f t="shared" si="6"/>
        <v>-</v>
      </c>
      <c r="I41" s="11">
        <f t="shared" si="6"/>
        <v>0</v>
      </c>
      <c r="J41" s="11" t="str">
        <f t="shared" si="6"/>
        <v>-</v>
      </c>
      <c r="K41" s="11" t="str">
        <f t="shared" si="6"/>
        <v>-</v>
      </c>
      <c r="L41" s="47">
        <f>L42</f>
        <v>0</v>
      </c>
      <c r="M41" s="97">
        <f t="shared" si="0"/>
        <v>0</v>
      </c>
      <c r="N41" s="23">
        <v>0</v>
      </c>
      <c r="O41" s="24" t="s">
        <v>23</v>
      </c>
      <c r="P41" s="24" t="s">
        <v>23</v>
      </c>
      <c r="Q41" s="16">
        <f>L41</f>
        <v>0</v>
      </c>
      <c r="R41" s="26" t="s">
        <v>23</v>
      </c>
      <c r="S41" s="26" t="s">
        <v>23</v>
      </c>
      <c r="T41" s="14"/>
      <c r="U41" s="26" t="s">
        <v>23</v>
      </c>
      <c r="V41" s="26" t="s">
        <v>23</v>
      </c>
      <c r="W41" s="28"/>
    </row>
    <row r="42" spans="1:23" ht="30" customHeight="1">
      <c r="A42" s="46"/>
      <c r="B42" s="92"/>
      <c r="C42" s="247" t="s">
        <v>74</v>
      </c>
      <c r="D42" s="248"/>
      <c r="E42" s="50">
        <v>40000000</v>
      </c>
      <c r="F42" s="14">
        <v>0</v>
      </c>
      <c r="G42" s="26" t="s">
        <v>23</v>
      </c>
      <c r="H42" s="26" t="s">
        <v>23</v>
      </c>
      <c r="I42" s="14">
        <v>0</v>
      </c>
      <c r="J42" s="26" t="s">
        <v>23</v>
      </c>
      <c r="K42" s="26" t="s">
        <v>23</v>
      </c>
      <c r="L42" s="50">
        <v>0</v>
      </c>
      <c r="M42" s="98">
        <f t="shared" si="0"/>
        <v>0</v>
      </c>
      <c r="N42" s="23">
        <v>0</v>
      </c>
      <c r="O42" s="24" t="s">
        <v>23</v>
      </c>
      <c r="P42" s="24" t="s">
        <v>23</v>
      </c>
      <c r="Q42" s="16">
        <f>L42</f>
        <v>0</v>
      </c>
      <c r="R42" s="26" t="s">
        <v>23</v>
      </c>
      <c r="S42" s="26" t="s">
        <v>23</v>
      </c>
      <c r="T42" s="14"/>
      <c r="U42" s="26" t="s">
        <v>23</v>
      </c>
      <c r="V42" s="26" t="s">
        <v>23</v>
      </c>
      <c r="W42" s="28"/>
    </row>
    <row r="43" spans="1:23" ht="15.95" customHeight="1">
      <c r="A43" s="48"/>
      <c r="B43" s="51"/>
      <c r="C43" s="52"/>
      <c r="D43" s="53"/>
      <c r="E43" s="50"/>
      <c r="F43" s="14"/>
      <c r="G43" s="15"/>
      <c r="H43" s="15"/>
      <c r="I43" s="16"/>
      <c r="J43" s="15"/>
      <c r="K43" s="15"/>
      <c r="L43" s="50"/>
      <c r="M43" s="97"/>
      <c r="N43" s="15"/>
      <c r="O43" s="15"/>
      <c r="P43" s="15"/>
      <c r="Q43" s="15"/>
      <c r="R43" s="26" t="s">
        <v>23</v>
      </c>
      <c r="S43" s="26" t="s">
        <v>23</v>
      </c>
      <c r="T43" s="14"/>
      <c r="U43" s="26" t="s">
        <v>23</v>
      </c>
      <c r="V43" s="26" t="s">
        <v>23</v>
      </c>
      <c r="W43" s="28"/>
    </row>
    <row r="44" spans="1:23" ht="30" customHeight="1">
      <c r="A44" s="65">
        <v>8</v>
      </c>
      <c r="B44" s="252" t="s">
        <v>32</v>
      </c>
      <c r="C44" s="253"/>
      <c r="D44" s="254"/>
      <c r="E44" s="47">
        <f>SUM(E45:E46)</f>
        <v>105000000</v>
      </c>
      <c r="F44" s="47">
        <f>SUM(F45:F46)</f>
        <v>0</v>
      </c>
      <c r="G44" s="11" t="str">
        <f t="shared" ref="G44:K44" si="7">G45</f>
        <v>-</v>
      </c>
      <c r="H44" s="11" t="str">
        <f t="shared" si="7"/>
        <v>-</v>
      </c>
      <c r="I44" s="11">
        <f t="shared" si="7"/>
        <v>0</v>
      </c>
      <c r="J44" s="11" t="str">
        <f t="shared" si="7"/>
        <v>-</v>
      </c>
      <c r="K44" s="11" t="str">
        <f t="shared" si="7"/>
        <v>-</v>
      </c>
      <c r="L44" s="47">
        <f>SUM(L45:L46)</f>
        <v>0</v>
      </c>
      <c r="M44" s="97">
        <f t="shared" si="0"/>
        <v>0</v>
      </c>
      <c r="N44" s="23">
        <v>0</v>
      </c>
      <c r="O44" s="24" t="s">
        <v>23</v>
      </c>
      <c r="P44" s="24" t="s">
        <v>23</v>
      </c>
      <c r="Q44" s="16">
        <f>L44</f>
        <v>0</v>
      </c>
      <c r="R44" s="26" t="s">
        <v>23</v>
      </c>
      <c r="S44" s="26" t="s">
        <v>23</v>
      </c>
      <c r="T44" s="14"/>
      <c r="U44" s="26" t="s">
        <v>23</v>
      </c>
      <c r="V44" s="26" t="s">
        <v>23</v>
      </c>
      <c r="W44" s="28"/>
    </row>
    <row r="45" spans="1:23" ht="31.5" customHeight="1">
      <c r="A45" s="48"/>
      <c r="B45" s="51"/>
      <c r="C45" s="247" t="s">
        <v>75</v>
      </c>
      <c r="D45" s="248"/>
      <c r="E45" s="55">
        <v>45000000</v>
      </c>
      <c r="F45" s="14">
        <v>0</v>
      </c>
      <c r="G45" s="26" t="s">
        <v>23</v>
      </c>
      <c r="H45" s="26" t="s">
        <v>23</v>
      </c>
      <c r="I45" s="14">
        <v>0</v>
      </c>
      <c r="J45" s="26" t="s">
        <v>23</v>
      </c>
      <c r="K45" s="26" t="s">
        <v>23</v>
      </c>
      <c r="L45" s="55">
        <v>0</v>
      </c>
      <c r="M45" s="98">
        <f t="shared" si="0"/>
        <v>0</v>
      </c>
      <c r="N45" s="23">
        <v>0</v>
      </c>
      <c r="O45" s="24" t="s">
        <v>23</v>
      </c>
      <c r="P45" s="24" t="s">
        <v>23</v>
      </c>
      <c r="Q45" s="16">
        <f>L45</f>
        <v>0</v>
      </c>
      <c r="R45" s="26" t="s">
        <v>23</v>
      </c>
      <c r="S45" s="26" t="s">
        <v>23</v>
      </c>
      <c r="T45" s="14"/>
      <c r="U45" s="26" t="s">
        <v>23</v>
      </c>
      <c r="V45" s="26" t="s">
        <v>23</v>
      </c>
      <c r="W45" s="28"/>
    </row>
    <row r="46" spans="1:23" ht="31.5" customHeight="1">
      <c r="A46" s="48"/>
      <c r="B46" s="51"/>
      <c r="C46" s="247" t="s">
        <v>33</v>
      </c>
      <c r="D46" s="248"/>
      <c r="E46" s="55">
        <v>60000000</v>
      </c>
      <c r="F46" s="14">
        <v>0</v>
      </c>
      <c r="G46" s="26"/>
      <c r="H46" s="26"/>
      <c r="I46" s="14"/>
      <c r="J46" s="26"/>
      <c r="K46" s="26"/>
      <c r="L46" s="55">
        <v>0</v>
      </c>
      <c r="M46" s="98">
        <f t="shared" si="0"/>
        <v>0</v>
      </c>
      <c r="N46" s="23"/>
      <c r="O46" s="24"/>
      <c r="P46" s="24"/>
      <c r="Q46" s="16"/>
      <c r="R46" s="26"/>
      <c r="S46" s="26"/>
      <c r="T46" s="14"/>
      <c r="U46" s="26"/>
      <c r="V46" s="26"/>
      <c r="W46" s="28"/>
    </row>
    <row r="47" spans="1:23" ht="14.1" customHeight="1">
      <c r="A47" s="48"/>
      <c r="B47" s="51"/>
      <c r="C47" s="52"/>
      <c r="D47" s="53"/>
      <c r="E47" s="50"/>
      <c r="F47" s="14"/>
      <c r="G47" s="15"/>
      <c r="H47" s="15"/>
      <c r="I47" s="16"/>
      <c r="J47" s="15"/>
      <c r="K47" s="15"/>
      <c r="L47" s="50"/>
      <c r="M47" s="97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ht="30" customHeight="1">
      <c r="A48" s="65">
        <v>9</v>
      </c>
      <c r="B48" s="252" t="s">
        <v>34</v>
      </c>
      <c r="C48" s="253"/>
      <c r="D48" s="254"/>
      <c r="E48" s="47">
        <f>E49</f>
        <v>100000000</v>
      </c>
      <c r="F48" s="11">
        <f t="shared" ref="F48:K48" si="8">F49</f>
        <v>0</v>
      </c>
      <c r="G48" s="11" t="str">
        <f t="shared" si="8"/>
        <v>-</v>
      </c>
      <c r="H48" s="11" t="str">
        <f t="shared" si="8"/>
        <v>-</v>
      </c>
      <c r="I48" s="11">
        <f t="shared" si="8"/>
        <v>0</v>
      </c>
      <c r="J48" s="11" t="str">
        <f t="shared" si="8"/>
        <v>-</v>
      </c>
      <c r="K48" s="11" t="str">
        <f t="shared" si="8"/>
        <v>-</v>
      </c>
      <c r="L48" s="47">
        <f>L49</f>
        <v>0</v>
      </c>
      <c r="M48" s="97">
        <f t="shared" si="0"/>
        <v>0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28.5" customHeight="1">
      <c r="A49" s="48"/>
      <c r="B49" s="51"/>
      <c r="C49" s="247" t="s">
        <v>76</v>
      </c>
      <c r="D49" s="248"/>
      <c r="E49" s="55">
        <v>100000000</v>
      </c>
      <c r="F49" s="14">
        <v>0</v>
      </c>
      <c r="G49" s="26" t="s">
        <v>23</v>
      </c>
      <c r="H49" s="26" t="s">
        <v>23</v>
      </c>
      <c r="I49" s="14">
        <v>0</v>
      </c>
      <c r="J49" s="26" t="s">
        <v>23</v>
      </c>
      <c r="K49" s="26" t="s">
        <v>23</v>
      </c>
      <c r="L49" s="55">
        <v>0</v>
      </c>
      <c r="M49" s="97">
        <f t="shared" si="0"/>
        <v>0</v>
      </c>
      <c r="N49" s="23">
        <v>0</v>
      </c>
      <c r="O49" s="24" t="s">
        <v>23</v>
      </c>
      <c r="P49" s="24" t="s">
        <v>23</v>
      </c>
      <c r="Q49" s="16">
        <f>L49</f>
        <v>0</v>
      </c>
      <c r="R49" s="26" t="s">
        <v>23</v>
      </c>
      <c r="S49" s="26" t="s">
        <v>23</v>
      </c>
      <c r="T49" s="14"/>
      <c r="U49" s="26" t="s">
        <v>23</v>
      </c>
      <c r="V49" s="26" t="s">
        <v>23</v>
      </c>
      <c r="W49" s="28"/>
    </row>
    <row r="50" spans="1:23" ht="15.95" customHeight="1">
      <c r="A50" s="48"/>
      <c r="B50" s="51"/>
      <c r="C50" s="52"/>
      <c r="D50" s="53"/>
      <c r="E50" s="50"/>
      <c r="F50" s="14"/>
      <c r="G50" s="15"/>
      <c r="H50" s="15"/>
      <c r="I50" s="16"/>
      <c r="J50" s="15"/>
      <c r="K50" s="15"/>
      <c r="L50" s="50"/>
      <c r="M50" s="97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27.95" customHeight="1">
      <c r="A51" s="65">
        <v>10</v>
      </c>
      <c r="B51" s="252" t="s">
        <v>77</v>
      </c>
      <c r="C51" s="253"/>
      <c r="D51" s="254"/>
      <c r="E51" s="47">
        <f>SUM(E52:E53)</f>
        <v>115000000</v>
      </c>
      <c r="F51" s="47">
        <f>SUM(F52:F53)</f>
        <v>0</v>
      </c>
      <c r="G51" s="11" t="str">
        <f t="shared" ref="G51:K51" si="9">G52</f>
        <v>-</v>
      </c>
      <c r="H51" s="11" t="str">
        <f t="shared" si="9"/>
        <v>-</v>
      </c>
      <c r="I51" s="11">
        <f t="shared" si="9"/>
        <v>0</v>
      </c>
      <c r="J51" s="11" t="str">
        <f t="shared" si="9"/>
        <v>-</v>
      </c>
      <c r="K51" s="11" t="str">
        <f t="shared" si="9"/>
        <v>-</v>
      </c>
      <c r="L51" s="47">
        <f>SUM(L52:L53)</f>
        <v>0</v>
      </c>
      <c r="M51" s="97">
        <f t="shared" si="0"/>
        <v>0</v>
      </c>
      <c r="N51" s="23">
        <v>0</v>
      </c>
      <c r="O51" s="24" t="s">
        <v>23</v>
      </c>
      <c r="P51" s="24" t="s">
        <v>23</v>
      </c>
      <c r="Q51" s="16">
        <f>L51</f>
        <v>0</v>
      </c>
      <c r="R51" s="12"/>
      <c r="S51" s="12"/>
      <c r="T51" s="12"/>
      <c r="U51" s="12"/>
      <c r="V51" s="12"/>
      <c r="W51" s="12"/>
    </row>
    <row r="52" spans="1:23" ht="27.75" customHeight="1">
      <c r="A52" s="48"/>
      <c r="B52" s="51"/>
      <c r="C52" s="247" t="s">
        <v>78</v>
      </c>
      <c r="D52" s="248"/>
      <c r="E52" s="55">
        <v>90000000</v>
      </c>
      <c r="F52" s="14">
        <v>0</v>
      </c>
      <c r="G52" s="26" t="s">
        <v>23</v>
      </c>
      <c r="H52" s="26" t="s">
        <v>23</v>
      </c>
      <c r="I52" s="14">
        <v>0</v>
      </c>
      <c r="J52" s="26" t="s">
        <v>23</v>
      </c>
      <c r="K52" s="26" t="s">
        <v>23</v>
      </c>
      <c r="L52" s="55">
        <v>0</v>
      </c>
      <c r="M52" s="98">
        <f t="shared" si="0"/>
        <v>0</v>
      </c>
      <c r="N52" s="23">
        <v>0</v>
      </c>
      <c r="O52" s="24" t="s">
        <v>23</v>
      </c>
      <c r="P52" s="24" t="s">
        <v>23</v>
      </c>
      <c r="Q52" s="16">
        <f>L52</f>
        <v>0</v>
      </c>
      <c r="R52" s="26" t="s">
        <v>23</v>
      </c>
      <c r="S52" s="26" t="s">
        <v>23</v>
      </c>
      <c r="T52" s="14"/>
      <c r="U52" s="26" t="s">
        <v>23</v>
      </c>
      <c r="V52" s="26" t="s">
        <v>23</v>
      </c>
      <c r="W52" s="28"/>
    </row>
    <row r="53" spans="1:23" ht="27.75" customHeight="1">
      <c r="A53" s="48"/>
      <c r="B53" s="51"/>
      <c r="C53" s="247" t="s">
        <v>35</v>
      </c>
      <c r="D53" s="248"/>
      <c r="E53" s="55">
        <v>25000000</v>
      </c>
      <c r="F53" s="14">
        <v>0</v>
      </c>
      <c r="G53" s="26"/>
      <c r="H53" s="26"/>
      <c r="I53" s="14"/>
      <c r="J53" s="26"/>
      <c r="K53" s="26"/>
      <c r="L53" s="55">
        <v>0</v>
      </c>
      <c r="M53" s="98">
        <f t="shared" si="0"/>
        <v>0</v>
      </c>
      <c r="N53" s="23"/>
      <c r="O53" s="24"/>
      <c r="P53" s="24"/>
      <c r="Q53" s="16"/>
      <c r="R53" s="26"/>
      <c r="S53" s="26"/>
      <c r="T53" s="14"/>
      <c r="U53" s="26"/>
      <c r="V53" s="26"/>
      <c r="W53" s="28"/>
    </row>
    <row r="54" spans="1:23" ht="15.95" customHeight="1">
      <c r="A54" s="48"/>
      <c r="B54" s="51"/>
      <c r="C54" s="52"/>
      <c r="D54" s="53"/>
      <c r="E54" s="50"/>
      <c r="F54" s="14"/>
      <c r="G54" s="15"/>
      <c r="H54" s="15"/>
      <c r="I54" s="16"/>
      <c r="J54" s="15"/>
      <c r="K54" s="15"/>
      <c r="L54" s="50"/>
      <c r="M54" s="98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ht="27" customHeight="1">
      <c r="A55" s="65">
        <v>11</v>
      </c>
      <c r="B55" s="252" t="s">
        <v>79</v>
      </c>
      <c r="C55" s="253"/>
      <c r="D55" s="254"/>
      <c r="E55" s="47">
        <f>E56</f>
        <v>25000000</v>
      </c>
      <c r="F55" s="47">
        <f>F56</f>
        <v>0</v>
      </c>
      <c r="G55" s="11" t="str">
        <f t="shared" ref="G55:K55" si="10">G56</f>
        <v>-</v>
      </c>
      <c r="H55" s="11" t="str">
        <f t="shared" si="10"/>
        <v>-</v>
      </c>
      <c r="I55" s="11">
        <f t="shared" si="10"/>
        <v>0</v>
      </c>
      <c r="J55" s="11" t="str">
        <f t="shared" si="10"/>
        <v>-</v>
      </c>
      <c r="K55" s="11" t="str">
        <f t="shared" si="10"/>
        <v>-</v>
      </c>
      <c r="L55" s="47">
        <f>L56</f>
        <v>0</v>
      </c>
      <c r="M55" s="97">
        <f t="shared" si="0"/>
        <v>0</v>
      </c>
      <c r="N55" s="23">
        <v>0</v>
      </c>
      <c r="O55" s="24" t="s">
        <v>23</v>
      </c>
      <c r="P55" s="24" t="s">
        <v>23</v>
      </c>
      <c r="Q55" s="16">
        <f>L55</f>
        <v>0</v>
      </c>
      <c r="R55" s="12"/>
      <c r="S55" s="12"/>
      <c r="T55" s="12"/>
      <c r="U55" s="12"/>
      <c r="V55" s="12"/>
      <c r="W55" s="12"/>
    </row>
    <row r="56" spans="1:23" ht="30.75" customHeight="1">
      <c r="A56" s="48"/>
      <c r="B56" s="51"/>
      <c r="C56" s="247" t="s">
        <v>80</v>
      </c>
      <c r="D56" s="248"/>
      <c r="E56" s="55">
        <v>25000000</v>
      </c>
      <c r="F56" s="14">
        <v>0</v>
      </c>
      <c r="G56" s="26" t="s">
        <v>23</v>
      </c>
      <c r="H56" s="26" t="s">
        <v>23</v>
      </c>
      <c r="I56" s="14">
        <v>0</v>
      </c>
      <c r="J56" s="26" t="s">
        <v>23</v>
      </c>
      <c r="K56" s="26" t="s">
        <v>23</v>
      </c>
      <c r="L56" s="55">
        <v>0</v>
      </c>
      <c r="M56" s="98">
        <f t="shared" si="0"/>
        <v>0</v>
      </c>
      <c r="N56" s="23">
        <v>0</v>
      </c>
      <c r="O56" s="24" t="s">
        <v>23</v>
      </c>
      <c r="P56" s="24" t="s">
        <v>23</v>
      </c>
      <c r="Q56" s="16">
        <f>L56</f>
        <v>0</v>
      </c>
      <c r="R56" s="26" t="s">
        <v>23</v>
      </c>
      <c r="S56" s="26" t="s">
        <v>23</v>
      </c>
      <c r="T56" s="14"/>
      <c r="U56" s="26" t="s">
        <v>23</v>
      </c>
      <c r="V56" s="26" t="s">
        <v>23</v>
      </c>
      <c r="W56" s="28"/>
    </row>
    <row r="57" spans="1:23" ht="15.95" customHeight="1">
      <c r="A57" s="48"/>
      <c r="B57" s="51"/>
      <c r="C57" s="52"/>
      <c r="D57" s="53"/>
      <c r="E57" s="50"/>
      <c r="F57" s="14"/>
      <c r="G57" s="15"/>
      <c r="H57" s="15"/>
      <c r="I57" s="16"/>
      <c r="J57" s="15"/>
      <c r="K57" s="15"/>
      <c r="L57" s="50"/>
      <c r="M57" s="97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3" customFormat="1" ht="30" customHeight="1">
      <c r="A58" s="65">
        <v>12</v>
      </c>
      <c r="B58" s="252" t="s">
        <v>36</v>
      </c>
      <c r="C58" s="253"/>
      <c r="D58" s="254"/>
      <c r="E58" s="47">
        <f>E59</f>
        <v>20000000</v>
      </c>
      <c r="F58" s="47">
        <f>F59</f>
        <v>0</v>
      </c>
      <c r="G58" s="11" t="str">
        <f t="shared" ref="G58:K58" si="11">G59</f>
        <v>-</v>
      </c>
      <c r="H58" s="11" t="str">
        <f t="shared" si="11"/>
        <v>-</v>
      </c>
      <c r="I58" s="11">
        <f t="shared" si="11"/>
        <v>0</v>
      </c>
      <c r="J58" s="11" t="str">
        <f t="shared" si="11"/>
        <v>-</v>
      </c>
      <c r="K58" s="11" t="str">
        <f t="shared" si="11"/>
        <v>-</v>
      </c>
      <c r="L58" s="47">
        <f>L59</f>
        <v>0</v>
      </c>
      <c r="M58" s="97">
        <f t="shared" si="0"/>
        <v>0</v>
      </c>
      <c r="N58" s="23">
        <v>0</v>
      </c>
      <c r="O58" s="24" t="s">
        <v>23</v>
      </c>
      <c r="P58" s="24" t="s">
        <v>23</v>
      </c>
      <c r="Q58" s="16">
        <f>L58</f>
        <v>0</v>
      </c>
      <c r="R58" s="12"/>
      <c r="S58" s="12"/>
      <c r="T58" s="12"/>
      <c r="U58" s="12"/>
      <c r="V58" s="12"/>
      <c r="W58" s="12"/>
    </row>
    <row r="59" spans="1:23" ht="30" customHeight="1">
      <c r="A59" s="46"/>
      <c r="B59" s="51"/>
      <c r="C59" s="247" t="s">
        <v>81</v>
      </c>
      <c r="D59" s="248"/>
      <c r="E59" s="55">
        <v>20000000</v>
      </c>
      <c r="F59" s="14">
        <v>0</v>
      </c>
      <c r="G59" s="26" t="s">
        <v>23</v>
      </c>
      <c r="H59" s="26" t="s">
        <v>23</v>
      </c>
      <c r="I59" s="14">
        <v>0</v>
      </c>
      <c r="J59" s="26" t="s">
        <v>23</v>
      </c>
      <c r="K59" s="26" t="s">
        <v>23</v>
      </c>
      <c r="L59" s="55">
        <v>0</v>
      </c>
      <c r="M59" s="98">
        <f t="shared" si="0"/>
        <v>0</v>
      </c>
      <c r="N59" s="23">
        <v>0</v>
      </c>
      <c r="O59" s="24" t="s">
        <v>23</v>
      </c>
      <c r="P59" s="24" t="s">
        <v>23</v>
      </c>
      <c r="Q59" s="16">
        <f>L59</f>
        <v>0</v>
      </c>
      <c r="R59" s="26" t="s">
        <v>23</v>
      </c>
      <c r="S59" s="26" t="s">
        <v>23</v>
      </c>
      <c r="T59" s="14"/>
      <c r="U59" s="26" t="s">
        <v>23</v>
      </c>
      <c r="V59" s="26" t="s">
        <v>23</v>
      </c>
      <c r="W59" s="28"/>
    </row>
    <row r="60" spans="1:23" ht="18" customHeight="1">
      <c r="A60" s="46"/>
      <c r="B60" s="51"/>
      <c r="C60" s="52"/>
      <c r="D60" s="53"/>
      <c r="E60" s="50"/>
      <c r="F60" s="14"/>
      <c r="G60" s="15"/>
      <c r="H60" s="15"/>
      <c r="I60" s="16"/>
      <c r="J60" s="15"/>
      <c r="K60" s="15"/>
      <c r="L60" s="50"/>
      <c r="M60" s="97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3" customFormat="1" ht="27.95" customHeight="1">
      <c r="A61" s="65">
        <v>13</v>
      </c>
      <c r="B61" s="252" t="s">
        <v>37</v>
      </c>
      <c r="C61" s="253"/>
      <c r="D61" s="254"/>
      <c r="E61" s="47">
        <f t="shared" ref="E61:L61" si="12">SUM(E62:E62)</f>
        <v>35000000</v>
      </c>
      <c r="F61" s="47">
        <f t="shared" si="12"/>
        <v>0</v>
      </c>
      <c r="G61" s="11">
        <f t="shared" si="12"/>
        <v>0</v>
      </c>
      <c r="H61" s="11">
        <f t="shared" si="12"/>
        <v>0</v>
      </c>
      <c r="I61" s="11">
        <f t="shared" si="12"/>
        <v>0</v>
      </c>
      <c r="J61" s="11">
        <f t="shared" si="12"/>
        <v>0</v>
      </c>
      <c r="K61" s="11">
        <f t="shared" si="12"/>
        <v>0</v>
      </c>
      <c r="L61" s="47">
        <f t="shared" si="12"/>
        <v>0</v>
      </c>
      <c r="M61" s="98">
        <f t="shared" si="0"/>
        <v>0</v>
      </c>
      <c r="N61" s="23">
        <v>0</v>
      </c>
      <c r="O61" s="24" t="s">
        <v>23</v>
      </c>
      <c r="P61" s="24" t="s">
        <v>23</v>
      </c>
      <c r="Q61" s="16">
        <f>L61</f>
        <v>0</v>
      </c>
      <c r="R61" s="12"/>
      <c r="S61" s="12"/>
      <c r="T61" s="12"/>
      <c r="U61" s="12"/>
      <c r="V61" s="12"/>
      <c r="W61" s="12"/>
    </row>
    <row r="62" spans="1:23" ht="41.25" customHeight="1">
      <c r="A62" s="48"/>
      <c r="B62" s="51"/>
      <c r="C62" s="247" t="s">
        <v>82</v>
      </c>
      <c r="D62" s="248"/>
      <c r="E62" s="55">
        <v>35000000</v>
      </c>
      <c r="F62" s="14">
        <v>0</v>
      </c>
      <c r="G62" s="26" t="s">
        <v>23</v>
      </c>
      <c r="H62" s="26" t="s">
        <v>23</v>
      </c>
      <c r="I62" s="14">
        <v>0</v>
      </c>
      <c r="J62" s="26" t="s">
        <v>23</v>
      </c>
      <c r="K62" s="26" t="s">
        <v>23</v>
      </c>
      <c r="L62" s="55">
        <v>0</v>
      </c>
      <c r="M62" s="98">
        <f t="shared" si="0"/>
        <v>0</v>
      </c>
      <c r="N62" s="23">
        <v>0</v>
      </c>
      <c r="O62" s="24" t="s">
        <v>23</v>
      </c>
      <c r="P62" s="24" t="s">
        <v>23</v>
      </c>
      <c r="Q62" s="16">
        <f>L62</f>
        <v>0</v>
      </c>
      <c r="R62" s="26" t="s">
        <v>23</v>
      </c>
      <c r="S62" s="26" t="s">
        <v>23</v>
      </c>
      <c r="T62" s="14"/>
      <c r="U62" s="26" t="s">
        <v>23</v>
      </c>
      <c r="V62" s="26" t="s">
        <v>23</v>
      </c>
      <c r="W62" s="28"/>
    </row>
    <row r="63" spans="1:23" ht="14.1" customHeight="1">
      <c r="A63" s="48"/>
      <c r="B63" s="66"/>
      <c r="C63" s="67"/>
      <c r="D63" s="68"/>
      <c r="E63" s="50"/>
      <c r="F63" s="14"/>
      <c r="G63" s="15"/>
      <c r="H63" s="15"/>
      <c r="I63" s="16"/>
      <c r="J63" s="15"/>
      <c r="K63" s="15"/>
      <c r="L63" s="50"/>
      <c r="M63" s="97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18" customFormat="1" ht="30" customHeight="1">
      <c r="A64" s="65">
        <v>14</v>
      </c>
      <c r="B64" s="255" t="s">
        <v>83</v>
      </c>
      <c r="C64" s="256"/>
      <c r="D64" s="257"/>
      <c r="E64" s="47">
        <f t="shared" ref="E64:L64" si="13">SUM(E65:E65)</f>
        <v>25000000</v>
      </c>
      <c r="F64" s="47">
        <f t="shared" si="13"/>
        <v>0</v>
      </c>
      <c r="G64" s="11">
        <f t="shared" si="13"/>
        <v>0</v>
      </c>
      <c r="H64" s="11">
        <f t="shared" si="13"/>
        <v>0</v>
      </c>
      <c r="I64" s="11">
        <f t="shared" si="13"/>
        <v>0</v>
      </c>
      <c r="J64" s="11">
        <f t="shared" si="13"/>
        <v>0</v>
      </c>
      <c r="K64" s="11">
        <f t="shared" si="13"/>
        <v>0</v>
      </c>
      <c r="L64" s="47">
        <f t="shared" si="13"/>
        <v>0</v>
      </c>
      <c r="M64" s="97">
        <f t="shared" si="0"/>
        <v>0</v>
      </c>
      <c r="N64" s="23">
        <v>0</v>
      </c>
      <c r="O64" s="24" t="s">
        <v>23</v>
      </c>
      <c r="P64" s="24" t="s">
        <v>23</v>
      </c>
      <c r="Q64" s="16">
        <f>L64</f>
        <v>0</v>
      </c>
      <c r="R64" s="17"/>
      <c r="S64" s="17"/>
      <c r="T64" s="17"/>
      <c r="U64" s="17"/>
      <c r="V64" s="17"/>
      <c r="W64" s="17"/>
    </row>
    <row r="65" spans="1:23" ht="28.5" customHeight="1">
      <c r="A65" s="48"/>
      <c r="B65" s="66"/>
      <c r="C65" s="234" t="s">
        <v>38</v>
      </c>
      <c r="D65" s="235"/>
      <c r="E65" s="55">
        <v>25000000</v>
      </c>
      <c r="F65" s="14">
        <v>0</v>
      </c>
      <c r="G65" s="26" t="s">
        <v>23</v>
      </c>
      <c r="H65" s="26" t="s">
        <v>23</v>
      </c>
      <c r="I65" s="14">
        <v>0</v>
      </c>
      <c r="J65" s="26" t="s">
        <v>23</v>
      </c>
      <c r="K65" s="26" t="s">
        <v>23</v>
      </c>
      <c r="L65" s="55">
        <v>0</v>
      </c>
      <c r="M65" s="98">
        <f t="shared" si="0"/>
        <v>0</v>
      </c>
      <c r="N65" s="23">
        <v>0</v>
      </c>
      <c r="O65" s="24" t="s">
        <v>23</v>
      </c>
      <c r="P65" s="24" t="s">
        <v>23</v>
      </c>
      <c r="Q65" s="16">
        <f>L65</f>
        <v>0</v>
      </c>
      <c r="R65" s="26" t="s">
        <v>23</v>
      </c>
      <c r="S65" s="26" t="s">
        <v>23</v>
      </c>
      <c r="T65" s="14"/>
      <c r="U65" s="26" t="s">
        <v>23</v>
      </c>
      <c r="V65" s="26" t="s">
        <v>23</v>
      </c>
      <c r="W65" s="28"/>
    </row>
    <row r="66" spans="1:23" ht="18" customHeight="1">
      <c r="A66" s="48"/>
      <c r="B66" s="66"/>
      <c r="C66" s="67"/>
      <c r="D66" s="68"/>
      <c r="E66" s="50"/>
      <c r="F66" s="14"/>
      <c r="G66" s="15"/>
      <c r="H66" s="15"/>
      <c r="I66" s="16"/>
      <c r="J66" s="15"/>
      <c r="K66" s="15"/>
      <c r="L66" s="50"/>
      <c r="M66" s="97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18" customFormat="1" ht="30" customHeight="1">
      <c r="A67" s="65">
        <v>15</v>
      </c>
      <c r="B67" s="258" t="s">
        <v>84</v>
      </c>
      <c r="C67" s="259"/>
      <c r="D67" s="260"/>
      <c r="E67" s="47">
        <f>E68</f>
        <v>20000000</v>
      </c>
      <c r="F67" s="47">
        <f>F68</f>
        <v>0</v>
      </c>
      <c r="G67" s="11" t="str">
        <f t="shared" ref="G67:K67" si="14">G68</f>
        <v>-</v>
      </c>
      <c r="H67" s="11" t="str">
        <f t="shared" si="14"/>
        <v>-</v>
      </c>
      <c r="I67" s="11">
        <f t="shared" si="14"/>
        <v>0</v>
      </c>
      <c r="J67" s="11" t="str">
        <f t="shared" si="14"/>
        <v>-</v>
      </c>
      <c r="K67" s="11" t="str">
        <f t="shared" si="14"/>
        <v>-</v>
      </c>
      <c r="L67" s="47">
        <f>L68</f>
        <v>0</v>
      </c>
      <c r="M67" s="97">
        <f t="shared" si="0"/>
        <v>0</v>
      </c>
      <c r="N67" s="23">
        <v>0</v>
      </c>
      <c r="O67" s="24" t="s">
        <v>23</v>
      </c>
      <c r="P67" s="24" t="s">
        <v>23</v>
      </c>
      <c r="Q67" s="16">
        <f>L67</f>
        <v>0</v>
      </c>
      <c r="R67" s="17"/>
      <c r="S67" s="17"/>
      <c r="T67" s="17"/>
      <c r="U67" s="17"/>
      <c r="V67" s="17"/>
      <c r="W67" s="17"/>
    </row>
    <row r="68" spans="1:23" ht="19.5" customHeight="1">
      <c r="A68" s="48"/>
      <c r="B68" s="66"/>
      <c r="C68" s="234" t="s">
        <v>85</v>
      </c>
      <c r="D68" s="235"/>
      <c r="E68" s="55">
        <v>20000000</v>
      </c>
      <c r="F68" s="14">
        <v>0</v>
      </c>
      <c r="G68" s="26" t="s">
        <v>23</v>
      </c>
      <c r="H68" s="26" t="s">
        <v>23</v>
      </c>
      <c r="I68" s="14">
        <v>0</v>
      </c>
      <c r="J68" s="26" t="s">
        <v>23</v>
      </c>
      <c r="K68" s="26" t="s">
        <v>23</v>
      </c>
      <c r="L68" s="55">
        <v>0</v>
      </c>
      <c r="M68" s="98">
        <f t="shared" si="0"/>
        <v>0</v>
      </c>
      <c r="N68" s="23">
        <v>0</v>
      </c>
      <c r="O68" s="24" t="s">
        <v>23</v>
      </c>
      <c r="P68" s="24" t="s">
        <v>23</v>
      </c>
      <c r="Q68" s="16">
        <f>L68</f>
        <v>0</v>
      </c>
      <c r="R68" s="26" t="s">
        <v>23</v>
      </c>
      <c r="S68" s="26" t="s">
        <v>23</v>
      </c>
      <c r="T68" s="14"/>
      <c r="U68" s="26" t="s">
        <v>23</v>
      </c>
      <c r="V68" s="26" t="s">
        <v>23</v>
      </c>
      <c r="W68" s="28"/>
    </row>
    <row r="69" spans="1:23" ht="19.5" customHeight="1">
      <c r="A69" s="48"/>
      <c r="B69" s="66"/>
      <c r="C69" s="89"/>
      <c r="D69" s="90"/>
      <c r="E69" s="55"/>
      <c r="F69" s="14"/>
      <c r="G69" s="26"/>
      <c r="H69" s="26"/>
      <c r="I69" s="14"/>
      <c r="J69" s="26"/>
      <c r="K69" s="26"/>
      <c r="L69" s="55"/>
      <c r="M69" s="97"/>
      <c r="N69" s="23"/>
      <c r="O69" s="24"/>
      <c r="P69" s="24"/>
      <c r="Q69" s="16"/>
      <c r="R69" s="26"/>
      <c r="S69" s="26"/>
      <c r="T69" s="14"/>
      <c r="U69" s="26"/>
      <c r="V69" s="26"/>
      <c r="W69" s="28"/>
    </row>
    <row r="70" spans="1:23" s="3" customFormat="1" ht="30.75" customHeight="1">
      <c r="A70" s="65">
        <v>16</v>
      </c>
      <c r="B70" s="236" t="s">
        <v>97</v>
      </c>
      <c r="C70" s="237"/>
      <c r="D70" s="238"/>
      <c r="E70" s="83">
        <f>E71</f>
        <v>20000000</v>
      </c>
      <c r="F70" s="83">
        <f>F71</f>
        <v>0</v>
      </c>
      <c r="G70" s="93"/>
      <c r="H70" s="93"/>
      <c r="I70" s="11"/>
      <c r="J70" s="93"/>
      <c r="K70" s="93"/>
      <c r="L70" s="83">
        <f>L71</f>
        <v>0</v>
      </c>
      <c r="M70" s="97">
        <f t="shared" si="0"/>
        <v>0</v>
      </c>
      <c r="N70" s="94"/>
      <c r="O70" s="95"/>
      <c r="P70" s="95"/>
      <c r="Q70" s="13"/>
      <c r="R70" s="93"/>
      <c r="S70" s="93"/>
      <c r="T70" s="11"/>
      <c r="U70" s="93"/>
      <c r="V70" s="93"/>
      <c r="W70" s="96"/>
    </row>
    <row r="71" spans="1:23" ht="27.75" customHeight="1">
      <c r="A71" s="48"/>
      <c r="B71" s="66"/>
      <c r="C71" s="234" t="s">
        <v>98</v>
      </c>
      <c r="D71" s="235"/>
      <c r="E71" s="55">
        <v>20000000</v>
      </c>
      <c r="F71" s="14">
        <v>0</v>
      </c>
      <c r="G71" s="26"/>
      <c r="H71" s="26"/>
      <c r="I71" s="14"/>
      <c r="J71" s="26"/>
      <c r="K71" s="26"/>
      <c r="L71" s="55">
        <v>0</v>
      </c>
      <c r="M71" s="98">
        <f t="shared" si="0"/>
        <v>0</v>
      </c>
      <c r="N71" s="23"/>
      <c r="O71" s="24"/>
      <c r="P71" s="24"/>
      <c r="Q71" s="16"/>
      <c r="R71" s="26"/>
      <c r="S71" s="26"/>
      <c r="T71" s="14"/>
      <c r="U71" s="26"/>
      <c r="V71" s="26"/>
      <c r="W71" s="28"/>
    </row>
    <row r="72" spans="1:23" ht="14.1" customHeight="1">
      <c r="A72" s="48"/>
      <c r="B72" s="66"/>
      <c r="C72" s="67"/>
      <c r="D72" s="68"/>
      <c r="E72" s="50"/>
      <c r="F72" s="14"/>
      <c r="G72" s="15"/>
      <c r="H72" s="15"/>
      <c r="I72" s="16"/>
      <c r="J72" s="15"/>
      <c r="K72" s="15"/>
      <c r="L72" s="50"/>
      <c r="M72" s="97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s="3" customFormat="1" ht="18" customHeight="1">
      <c r="A73" s="65">
        <v>17</v>
      </c>
      <c r="B73" s="239" t="s">
        <v>39</v>
      </c>
      <c r="C73" s="240"/>
      <c r="D73" s="241"/>
      <c r="E73" s="47">
        <f>SUM(E74:E75)</f>
        <v>60000000</v>
      </c>
      <c r="F73" s="47">
        <f>SUM(F74:F75)</f>
        <v>0</v>
      </c>
      <c r="G73" s="11" t="str">
        <f t="shared" ref="G73:K73" si="15">G74</f>
        <v>-</v>
      </c>
      <c r="H73" s="11" t="str">
        <f t="shared" si="15"/>
        <v>-</v>
      </c>
      <c r="I73" s="11">
        <f t="shared" si="15"/>
        <v>0</v>
      </c>
      <c r="J73" s="11" t="str">
        <f t="shared" si="15"/>
        <v>-</v>
      </c>
      <c r="K73" s="11" t="str">
        <f t="shared" si="15"/>
        <v>-</v>
      </c>
      <c r="L73" s="47">
        <f>SUM(L74:L75)</f>
        <v>0</v>
      </c>
      <c r="M73" s="97">
        <f t="shared" si="0"/>
        <v>0</v>
      </c>
      <c r="N73" s="23">
        <v>0</v>
      </c>
      <c r="O73" s="24" t="s">
        <v>23</v>
      </c>
      <c r="P73" s="24" t="s">
        <v>23</v>
      </c>
      <c r="Q73" s="16">
        <f>L73</f>
        <v>0</v>
      </c>
      <c r="R73" s="12"/>
      <c r="S73" s="12"/>
      <c r="T73" s="12"/>
      <c r="U73" s="12"/>
      <c r="V73" s="12"/>
      <c r="W73" s="12"/>
    </row>
    <row r="74" spans="1:23" ht="30" customHeight="1">
      <c r="A74" s="48"/>
      <c r="B74" s="66"/>
      <c r="C74" s="234" t="s">
        <v>86</v>
      </c>
      <c r="D74" s="235"/>
      <c r="E74" s="55">
        <v>30000000</v>
      </c>
      <c r="F74" s="14">
        <v>0</v>
      </c>
      <c r="G74" s="26" t="s">
        <v>23</v>
      </c>
      <c r="H74" s="26" t="s">
        <v>23</v>
      </c>
      <c r="I74" s="14">
        <v>0</v>
      </c>
      <c r="J74" s="26" t="s">
        <v>23</v>
      </c>
      <c r="K74" s="26" t="s">
        <v>23</v>
      </c>
      <c r="L74" s="55">
        <v>0</v>
      </c>
      <c r="M74" s="98">
        <f t="shared" si="0"/>
        <v>0</v>
      </c>
      <c r="N74" s="23">
        <v>0</v>
      </c>
      <c r="O74" s="24" t="s">
        <v>23</v>
      </c>
      <c r="P74" s="24" t="s">
        <v>23</v>
      </c>
      <c r="Q74" s="16">
        <f>L74</f>
        <v>0</v>
      </c>
      <c r="R74" s="26" t="s">
        <v>23</v>
      </c>
      <c r="S74" s="26" t="s">
        <v>23</v>
      </c>
      <c r="T74" s="14"/>
      <c r="U74" s="26" t="s">
        <v>23</v>
      </c>
      <c r="V74" s="26" t="s">
        <v>23</v>
      </c>
      <c r="W74" s="28"/>
    </row>
    <row r="75" spans="1:23" ht="35.25" customHeight="1">
      <c r="A75" s="48"/>
      <c r="B75" s="66"/>
      <c r="C75" s="234" t="s">
        <v>87</v>
      </c>
      <c r="D75" s="235"/>
      <c r="E75" s="55">
        <v>30000000</v>
      </c>
      <c r="F75" s="14">
        <v>0</v>
      </c>
      <c r="G75" s="26"/>
      <c r="H75" s="26"/>
      <c r="I75" s="14"/>
      <c r="J75" s="26"/>
      <c r="K75" s="26"/>
      <c r="L75" s="55">
        <v>0</v>
      </c>
      <c r="M75" s="98">
        <f t="shared" si="0"/>
        <v>0</v>
      </c>
      <c r="N75" s="23"/>
      <c r="O75" s="24"/>
      <c r="P75" s="24"/>
      <c r="Q75" s="16"/>
      <c r="R75" s="26"/>
      <c r="S75" s="26"/>
      <c r="T75" s="14"/>
      <c r="U75" s="26"/>
      <c r="V75" s="26"/>
      <c r="W75" s="28"/>
    </row>
    <row r="76" spans="1:23" ht="14.1" customHeight="1">
      <c r="A76" s="48"/>
      <c r="B76" s="66"/>
      <c r="C76" s="67"/>
      <c r="D76" s="68"/>
      <c r="E76" s="50"/>
      <c r="F76" s="14"/>
      <c r="G76" s="15"/>
      <c r="H76" s="15"/>
      <c r="I76" s="16"/>
      <c r="J76" s="15"/>
      <c r="K76" s="15"/>
      <c r="L76" s="50"/>
      <c r="M76" s="97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s="3" customFormat="1" ht="30" customHeight="1">
      <c r="A77" s="65">
        <v>18</v>
      </c>
      <c r="B77" s="239" t="s">
        <v>88</v>
      </c>
      <c r="C77" s="240"/>
      <c r="D77" s="241"/>
      <c r="E77" s="47">
        <f>E78</f>
        <v>850000000</v>
      </c>
      <c r="F77" s="47">
        <f>F78</f>
        <v>0</v>
      </c>
      <c r="G77" s="11" t="str">
        <f t="shared" ref="G77:K77" si="16">G78</f>
        <v>-</v>
      </c>
      <c r="H77" s="11" t="str">
        <f t="shared" si="16"/>
        <v>-</v>
      </c>
      <c r="I77" s="11">
        <f t="shared" si="16"/>
        <v>0</v>
      </c>
      <c r="J77" s="11" t="str">
        <f t="shared" si="16"/>
        <v>-</v>
      </c>
      <c r="K77" s="11" t="str">
        <f t="shared" si="16"/>
        <v>-</v>
      </c>
      <c r="L77" s="47">
        <f>L78</f>
        <v>0</v>
      </c>
      <c r="M77" s="97">
        <f t="shared" si="0"/>
        <v>0</v>
      </c>
      <c r="N77" s="23">
        <v>0</v>
      </c>
      <c r="O77" s="24" t="s">
        <v>23</v>
      </c>
      <c r="P77" s="24" t="s">
        <v>23</v>
      </c>
      <c r="Q77" s="16">
        <f>L77</f>
        <v>0</v>
      </c>
      <c r="R77" s="12"/>
      <c r="S77" s="12"/>
      <c r="T77" s="12"/>
      <c r="U77" s="12"/>
      <c r="V77" s="12"/>
      <c r="W77" s="12"/>
    </row>
    <row r="78" spans="1:23" ht="29.25" customHeight="1">
      <c r="A78" s="48"/>
      <c r="B78" s="242" t="s">
        <v>89</v>
      </c>
      <c r="C78" s="243"/>
      <c r="D78" s="244"/>
      <c r="E78" s="55">
        <f>E79+E85</f>
        <v>850000000</v>
      </c>
      <c r="F78" s="55">
        <f>F79+F85</f>
        <v>0</v>
      </c>
      <c r="G78" s="26" t="s">
        <v>23</v>
      </c>
      <c r="H78" s="26" t="s">
        <v>23</v>
      </c>
      <c r="I78" s="14">
        <v>0</v>
      </c>
      <c r="J78" s="26" t="s">
        <v>23</v>
      </c>
      <c r="K78" s="26" t="s">
        <v>23</v>
      </c>
      <c r="L78" s="55">
        <f>L79+L85</f>
        <v>0</v>
      </c>
      <c r="M78" s="98">
        <f t="shared" ref="M78:M88" si="17">L78/E78*100</f>
        <v>0</v>
      </c>
      <c r="N78" s="23">
        <v>0</v>
      </c>
      <c r="O78" s="24" t="s">
        <v>23</v>
      </c>
      <c r="P78" s="24" t="s">
        <v>23</v>
      </c>
      <c r="Q78" s="16">
        <f>L78</f>
        <v>0</v>
      </c>
      <c r="R78" s="26" t="s">
        <v>23</v>
      </c>
      <c r="S78" s="26" t="s">
        <v>23</v>
      </c>
      <c r="T78" s="14"/>
      <c r="U78" s="26" t="s">
        <v>23</v>
      </c>
      <c r="V78" s="26" t="s">
        <v>23</v>
      </c>
      <c r="W78" s="28"/>
    </row>
    <row r="79" spans="1:23" ht="40.5" customHeight="1">
      <c r="A79" s="48"/>
      <c r="B79" s="66"/>
      <c r="C79" s="234" t="s">
        <v>90</v>
      </c>
      <c r="D79" s="235"/>
      <c r="E79" s="55">
        <f>SUM(E80:E83)</f>
        <v>500000000</v>
      </c>
      <c r="F79" s="55">
        <f>SUM(F80:F83)</f>
        <v>0</v>
      </c>
      <c r="G79" s="26"/>
      <c r="H79" s="26"/>
      <c r="I79" s="14"/>
      <c r="J79" s="26"/>
      <c r="K79" s="26"/>
      <c r="L79" s="55">
        <v>0</v>
      </c>
      <c r="M79" s="98">
        <f t="shared" si="17"/>
        <v>0</v>
      </c>
      <c r="N79" s="23"/>
      <c r="O79" s="24"/>
      <c r="P79" s="24"/>
      <c r="Q79" s="16"/>
      <c r="R79" s="26"/>
      <c r="S79" s="26"/>
      <c r="T79" s="14"/>
      <c r="U79" s="26"/>
      <c r="V79" s="26"/>
      <c r="W79" s="28"/>
    </row>
    <row r="80" spans="1:23" ht="46.5" customHeight="1">
      <c r="A80" s="48"/>
      <c r="B80" s="66"/>
      <c r="C80" s="89">
        <v>1</v>
      </c>
      <c r="D80" s="90" t="s">
        <v>91</v>
      </c>
      <c r="E80" s="55">
        <v>193500000</v>
      </c>
      <c r="F80" s="14">
        <v>0</v>
      </c>
      <c r="G80" s="26"/>
      <c r="H80" s="26"/>
      <c r="I80" s="14"/>
      <c r="J80" s="26"/>
      <c r="K80" s="26"/>
      <c r="L80" s="55">
        <v>0</v>
      </c>
      <c r="M80" s="98">
        <f t="shared" si="17"/>
        <v>0</v>
      </c>
      <c r="N80" s="23"/>
      <c r="O80" s="24"/>
      <c r="P80" s="24"/>
      <c r="Q80" s="16"/>
      <c r="R80" s="26"/>
      <c r="S80" s="26"/>
      <c r="T80" s="14"/>
      <c r="U80" s="26"/>
      <c r="V80" s="26"/>
      <c r="W80" s="28"/>
    </row>
    <row r="81" spans="1:33" ht="57.75" customHeight="1">
      <c r="A81" s="105"/>
      <c r="B81" s="106"/>
      <c r="C81" s="107">
        <v>2</v>
      </c>
      <c r="D81" s="108" t="s">
        <v>92</v>
      </c>
      <c r="E81" s="104">
        <v>193500000</v>
      </c>
      <c r="F81" s="33">
        <v>0</v>
      </c>
      <c r="G81" s="34"/>
      <c r="H81" s="34"/>
      <c r="I81" s="33"/>
      <c r="J81" s="34"/>
      <c r="K81" s="34"/>
      <c r="L81" s="104">
        <v>0</v>
      </c>
      <c r="M81" s="99">
        <f t="shared" si="17"/>
        <v>0</v>
      </c>
      <c r="N81" s="36"/>
      <c r="O81" s="37"/>
      <c r="P81" s="37"/>
      <c r="Q81" s="35"/>
      <c r="R81" s="34"/>
      <c r="S81" s="34"/>
      <c r="T81" s="33"/>
      <c r="U81" s="34"/>
      <c r="V81" s="34"/>
      <c r="W81" s="38"/>
    </row>
    <row r="82" spans="1:33" ht="47.25" customHeight="1">
      <c r="A82" s="56"/>
      <c r="B82" s="110"/>
      <c r="C82" s="111">
        <v>3</v>
      </c>
      <c r="D82" s="112" t="s">
        <v>93</v>
      </c>
      <c r="E82" s="58">
        <v>96000000</v>
      </c>
      <c r="F82" s="39">
        <v>0</v>
      </c>
      <c r="G82" s="40"/>
      <c r="H82" s="40"/>
      <c r="I82" s="39"/>
      <c r="J82" s="40"/>
      <c r="K82" s="40"/>
      <c r="L82" s="58">
        <v>0</v>
      </c>
      <c r="M82" s="100">
        <f t="shared" si="17"/>
        <v>0</v>
      </c>
      <c r="N82" s="41"/>
      <c r="O82" s="42"/>
      <c r="P82" s="42"/>
      <c r="Q82" s="10"/>
      <c r="R82" s="40"/>
      <c r="S82" s="40"/>
      <c r="T82" s="39"/>
      <c r="U82" s="40"/>
      <c r="V82" s="40"/>
      <c r="W82" s="8"/>
    </row>
    <row r="83" spans="1:33" ht="26.25" customHeight="1">
      <c r="A83" s="48"/>
      <c r="B83" s="66"/>
      <c r="C83" s="89"/>
      <c r="D83" s="91" t="s">
        <v>24</v>
      </c>
      <c r="E83" s="55">
        <v>17000000</v>
      </c>
      <c r="F83" s="14">
        <v>0</v>
      </c>
      <c r="G83" s="26"/>
      <c r="H83" s="26"/>
      <c r="I83" s="14"/>
      <c r="J83" s="26"/>
      <c r="K83" s="26"/>
      <c r="L83" s="55">
        <v>0</v>
      </c>
      <c r="M83" s="98">
        <f t="shared" si="17"/>
        <v>0</v>
      </c>
      <c r="N83" s="23"/>
      <c r="O83" s="24"/>
      <c r="P83" s="24"/>
      <c r="Q83" s="16"/>
      <c r="R83" s="26"/>
      <c r="S83" s="26"/>
      <c r="T83" s="14"/>
      <c r="U83" s="26"/>
      <c r="V83" s="26"/>
      <c r="W83" s="28"/>
    </row>
    <row r="84" spans="1:33" ht="15.95" customHeight="1">
      <c r="A84" s="48"/>
      <c r="B84" s="66"/>
      <c r="C84" s="89"/>
      <c r="D84" s="90"/>
      <c r="E84" s="55"/>
      <c r="F84" s="14"/>
      <c r="G84" s="26"/>
      <c r="H84" s="26"/>
      <c r="I84" s="14"/>
      <c r="J84" s="26"/>
      <c r="K84" s="26"/>
      <c r="L84" s="55"/>
      <c r="M84" s="97"/>
      <c r="N84" s="23"/>
      <c r="O84" s="24"/>
      <c r="P84" s="24"/>
      <c r="Q84" s="16"/>
      <c r="R84" s="26"/>
      <c r="S84" s="26"/>
      <c r="T84" s="14"/>
      <c r="U84" s="26"/>
      <c r="V84" s="26"/>
      <c r="W84" s="28"/>
    </row>
    <row r="85" spans="1:33" ht="29.25" customHeight="1">
      <c r="A85" s="48"/>
      <c r="B85" s="66"/>
      <c r="C85" s="234" t="s">
        <v>94</v>
      </c>
      <c r="D85" s="235"/>
      <c r="E85" s="55">
        <f>SUM(E86:E88)</f>
        <v>350000000</v>
      </c>
      <c r="F85" s="55">
        <f>SUM(F86:F88)</f>
        <v>0</v>
      </c>
      <c r="G85" s="26"/>
      <c r="H85" s="26"/>
      <c r="I85" s="14"/>
      <c r="J85" s="26"/>
      <c r="K85" s="26"/>
      <c r="L85" s="55">
        <f>SUM(L86:L88)</f>
        <v>0</v>
      </c>
      <c r="M85" s="98">
        <f t="shared" si="17"/>
        <v>0</v>
      </c>
      <c r="N85" s="23"/>
      <c r="O85" s="24"/>
      <c r="P85" s="24"/>
      <c r="Q85" s="16"/>
      <c r="R85" s="26"/>
      <c r="S85" s="26"/>
      <c r="T85" s="14"/>
      <c r="U85" s="26"/>
      <c r="V85" s="26"/>
      <c r="W85" s="28"/>
    </row>
    <row r="86" spans="1:33" ht="42" customHeight="1">
      <c r="A86" s="48"/>
      <c r="B86" s="66"/>
      <c r="C86" s="89">
        <v>1</v>
      </c>
      <c r="D86" s="90" t="s">
        <v>95</v>
      </c>
      <c r="E86" s="55">
        <v>147000000</v>
      </c>
      <c r="F86" s="14">
        <v>0</v>
      </c>
      <c r="G86" s="26"/>
      <c r="H86" s="26"/>
      <c r="I86" s="14"/>
      <c r="J86" s="26"/>
      <c r="K86" s="26"/>
      <c r="L86" s="55">
        <v>0</v>
      </c>
      <c r="M86" s="98">
        <f t="shared" si="17"/>
        <v>0</v>
      </c>
      <c r="N86" s="23"/>
      <c r="O86" s="24"/>
      <c r="P86" s="24"/>
      <c r="Q86" s="16"/>
      <c r="R86" s="26"/>
      <c r="S86" s="26"/>
      <c r="T86" s="14"/>
      <c r="U86" s="26"/>
      <c r="V86" s="26"/>
      <c r="W86" s="28"/>
    </row>
    <row r="87" spans="1:33" ht="48" customHeight="1">
      <c r="A87" s="48"/>
      <c r="B87" s="66"/>
      <c r="C87" s="89">
        <v>2</v>
      </c>
      <c r="D87" s="90" t="s">
        <v>96</v>
      </c>
      <c r="E87" s="55">
        <v>196000000</v>
      </c>
      <c r="F87" s="14">
        <v>0</v>
      </c>
      <c r="G87" s="26"/>
      <c r="H87" s="26"/>
      <c r="I87" s="14"/>
      <c r="J87" s="26"/>
      <c r="K87" s="26"/>
      <c r="L87" s="55">
        <v>0</v>
      </c>
      <c r="M87" s="98">
        <f t="shared" si="17"/>
        <v>0</v>
      </c>
      <c r="N87" s="23"/>
      <c r="O87" s="24"/>
      <c r="P87" s="24"/>
      <c r="Q87" s="16"/>
      <c r="R87" s="26"/>
      <c r="S87" s="26"/>
      <c r="T87" s="14"/>
      <c r="U87" s="26"/>
      <c r="V87" s="26"/>
      <c r="W87" s="28"/>
    </row>
    <row r="88" spans="1:33" ht="18" customHeight="1">
      <c r="A88" s="105"/>
      <c r="B88" s="106"/>
      <c r="C88" s="113"/>
      <c r="D88" s="114" t="s">
        <v>24</v>
      </c>
      <c r="E88" s="104">
        <v>7000000</v>
      </c>
      <c r="F88" s="33">
        <v>0</v>
      </c>
      <c r="G88" s="34" t="s">
        <v>23</v>
      </c>
      <c r="H88" s="34" t="s">
        <v>23</v>
      </c>
      <c r="I88" s="33">
        <v>0</v>
      </c>
      <c r="J88" s="34" t="s">
        <v>23</v>
      </c>
      <c r="K88" s="34" t="s">
        <v>23</v>
      </c>
      <c r="L88" s="104">
        <v>0</v>
      </c>
      <c r="M88" s="109">
        <f t="shared" si="17"/>
        <v>0</v>
      </c>
      <c r="N88" s="36">
        <v>0</v>
      </c>
      <c r="O88" s="37" t="s">
        <v>23</v>
      </c>
      <c r="P88" s="37" t="s">
        <v>23</v>
      </c>
      <c r="Q88" s="35">
        <f>L88</f>
        <v>0</v>
      </c>
      <c r="R88" s="34" t="s">
        <v>23</v>
      </c>
      <c r="S88" s="34" t="s">
        <v>23</v>
      </c>
      <c r="T88" s="33"/>
      <c r="U88" s="34" t="s">
        <v>23</v>
      </c>
      <c r="V88" s="34" t="s">
        <v>23</v>
      </c>
      <c r="W88" s="38"/>
    </row>
    <row r="89" spans="1:33" ht="18" customHeight="1">
      <c r="A89" s="19"/>
      <c r="B89" s="69"/>
      <c r="C89" s="70"/>
      <c r="D89" s="71"/>
      <c r="E89" s="72"/>
      <c r="F89" s="20"/>
      <c r="G89" s="21"/>
      <c r="H89" s="21"/>
      <c r="I89" s="22"/>
      <c r="J89" s="21"/>
      <c r="K89" s="21"/>
      <c r="L89" s="72"/>
      <c r="M89" s="10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1" spans="1:33">
      <c r="T91" s="44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</row>
    <row r="92" spans="1:33">
      <c r="T92" s="80" t="s">
        <v>42</v>
      </c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</row>
    <row r="93" spans="1:33">
      <c r="T93" s="80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>
      <c r="T94" s="80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</row>
    <row r="95" spans="1:33">
      <c r="T95" s="80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</row>
    <row r="96" spans="1:33">
      <c r="T96" s="81" t="s">
        <v>45</v>
      </c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</row>
    <row r="97" spans="20:33">
      <c r="T97" s="80" t="s">
        <v>44</v>
      </c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</row>
    <row r="98" spans="20:33">
      <c r="T98" s="80" t="s">
        <v>43</v>
      </c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</row>
  </sheetData>
  <dataConsolidate link="1"/>
  <mergeCells count="62">
    <mergeCell ref="B77:D77"/>
    <mergeCell ref="B78:D78"/>
    <mergeCell ref="C79:D79"/>
    <mergeCell ref="C85:D85"/>
    <mergeCell ref="C68:D68"/>
    <mergeCell ref="B70:D70"/>
    <mergeCell ref="C71:D71"/>
    <mergeCell ref="B73:D73"/>
    <mergeCell ref="C74:D74"/>
    <mergeCell ref="C75:D75"/>
    <mergeCell ref="B67:D67"/>
    <mergeCell ref="B51:D51"/>
    <mergeCell ref="C52:D52"/>
    <mergeCell ref="C53:D53"/>
    <mergeCell ref="B55:D55"/>
    <mergeCell ref="C56:D56"/>
    <mergeCell ref="B58:D58"/>
    <mergeCell ref="C59:D59"/>
    <mergeCell ref="B61:D61"/>
    <mergeCell ref="C62:D62"/>
    <mergeCell ref="B64:D64"/>
    <mergeCell ref="C65:D65"/>
    <mergeCell ref="C49:D49"/>
    <mergeCell ref="C33:D33"/>
    <mergeCell ref="B35:D35"/>
    <mergeCell ref="C36:D36"/>
    <mergeCell ref="B38:D38"/>
    <mergeCell ref="C39:D39"/>
    <mergeCell ref="B41:D41"/>
    <mergeCell ref="C42:D42"/>
    <mergeCell ref="B44:D44"/>
    <mergeCell ref="C45:D45"/>
    <mergeCell ref="C46:D46"/>
    <mergeCell ref="B48:D48"/>
    <mergeCell ref="C32:D32"/>
    <mergeCell ref="B12:D12"/>
    <mergeCell ref="C13:D13"/>
    <mergeCell ref="B18:D18"/>
    <mergeCell ref="C19:D19"/>
    <mergeCell ref="B23:D23"/>
    <mergeCell ref="C24:D24"/>
    <mergeCell ref="C25:D25"/>
    <mergeCell ref="B27:D27"/>
    <mergeCell ref="C28:D28"/>
    <mergeCell ref="B30:D30"/>
    <mergeCell ref="C31:D31"/>
    <mergeCell ref="B11:D11"/>
    <mergeCell ref="A1:W1"/>
    <mergeCell ref="A2:W2"/>
    <mergeCell ref="A7:A8"/>
    <mergeCell ref="B7:D8"/>
    <mergeCell ref="E7:F7"/>
    <mergeCell ref="G7:G8"/>
    <mergeCell ref="H7:H8"/>
    <mergeCell ref="I7:I8"/>
    <mergeCell ref="J7:K7"/>
    <mergeCell ref="L7:M7"/>
    <mergeCell ref="O7:Q7"/>
    <mergeCell ref="R7:T7"/>
    <mergeCell ref="U7:V7"/>
    <mergeCell ref="W7:W8"/>
    <mergeCell ref="B9:D9"/>
  </mergeCells>
  <printOptions horizontalCentered="1"/>
  <pageMargins left="0.39370078740157483" right="0.19685039370078741" top="0.74803149606299213" bottom="0.74803149606299213" header="0.31496062992125984" footer="0.31496062992125984"/>
  <pageSetup paperSize="10000" scale="65" pageOrder="overThenDown" orientation="landscape" horizontalDpi="4294967292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view="pageBreakPreview" zoomScaleSheetLayoutView="100" workbookViewId="0">
      <selection activeCell="H6" sqref="H6"/>
    </sheetView>
  </sheetViews>
  <sheetFormatPr defaultRowHeight="14.25"/>
  <cols>
    <col min="1" max="1" width="3.625" style="4" customWidth="1"/>
    <col min="2" max="2" width="2" customWidth="1"/>
    <col min="3" max="3" width="2.5" customWidth="1"/>
    <col min="4" max="4" width="27.125" customWidth="1"/>
    <col min="5" max="5" width="12.25" style="7" customWidth="1"/>
    <col min="6" max="6" width="10.75" style="7" customWidth="1"/>
    <col min="7" max="7" width="12.75" customWidth="1"/>
    <col min="8" max="8" width="9.625" customWidth="1"/>
    <col min="9" max="9" width="10.625" customWidth="1"/>
    <col min="10" max="11" width="8" customWidth="1"/>
    <col min="12" max="12" width="10.625" customWidth="1"/>
    <col min="13" max="13" width="5" customWidth="1"/>
    <col min="14" max="14" width="8.5" customWidth="1"/>
    <col min="18" max="19" width="10.625" customWidth="1"/>
    <col min="20" max="20" width="10.125" customWidth="1"/>
    <col min="21" max="21" width="8.75" customWidth="1"/>
    <col min="22" max="22" width="9.625" customWidth="1"/>
    <col min="23" max="23" width="11.75" customWidth="1"/>
  </cols>
  <sheetData>
    <row r="1" spans="1:23" ht="1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</row>
    <row r="2" spans="1:23" ht="15">
      <c r="A2" s="246" t="s">
        <v>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</row>
    <row r="4" spans="1:23" s="30" customFormat="1" ht="12">
      <c r="A4" s="29"/>
      <c r="B4" s="29" t="s">
        <v>1</v>
      </c>
      <c r="E4" s="31" t="s">
        <v>41</v>
      </c>
      <c r="F4" s="32"/>
    </row>
    <row r="5" spans="1:23" s="30" customFormat="1" ht="12">
      <c r="A5" s="29"/>
      <c r="B5" s="29" t="s">
        <v>2</v>
      </c>
      <c r="E5" s="31" t="s">
        <v>101</v>
      </c>
      <c r="F5" s="32"/>
      <c r="H5" s="30" t="s">
        <v>46</v>
      </c>
    </row>
    <row r="6" spans="1:23" s="2" customFormat="1" ht="12">
      <c r="A6" s="5"/>
      <c r="E6" s="6"/>
      <c r="F6" s="6"/>
    </row>
    <row r="7" spans="1:23" s="1" customFormat="1" ht="24" customHeight="1">
      <c r="A7" s="245" t="s">
        <v>3</v>
      </c>
      <c r="B7" s="245" t="s">
        <v>4</v>
      </c>
      <c r="C7" s="245"/>
      <c r="D7" s="245"/>
      <c r="E7" s="245" t="s">
        <v>5</v>
      </c>
      <c r="F7" s="245"/>
      <c r="G7" s="245" t="s">
        <v>6</v>
      </c>
      <c r="H7" s="267" t="s">
        <v>7</v>
      </c>
      <c r="I7" s="267" t="s">
        <v>8</v>
      </c>
      <c r="J7" s="249" t="s">
        <v>9</v>
      </c>
      <c r="K7" s="251"/>
      <c r="L7" s="265" t="s">
        <v>12</v>
      </c>
      <c r="M7" s="266"/>
      <c r="N7" s="116" t="s">
        <v>15</v>
      </c>
      <c r="O7" s="245" t="s">
        <v>16</v>
      </c>
      <c r="P7" s="245"/>
      <c r="Q7" s="245"/>
      <c r="R7" s="245" t="s">
        <v>17</v>
      </c>
      <c r="S7" s="245"/>
      <c r="T7" s="245"/>
      <c r="U7" s="245" t="s">
        <v>19</v>
      </c>
      <c r="V7" s="245"/>
      <c r="W7" s="245" t="s">
        <v>40</v>
      </c>
    </row>
    <row r="8" spans="1:23" s="1" customFormat="1" ht="36">
      <c r="A8" s="245"/>
      <c r="B8" s="245"/>
      <c r="C8" s="245"/>
      <c r="D8" s="245"/>
      <c r="E8" s="116" t="s">
        <v>102</v>
      </c>
      <c r="F8" s="116" t="s">
        <v>103</v>
      </c>
      <c r="G8" s="245"/>
      <c r="H8" s="267"/>
      <c r="I8" s="267"/>
      <c r="J8" s="115" t="s">
        <v>10</v>
      </c>
      <c r="K8" s="115" t="s">
        <v>11</v>
      </c>
      <c r="L8" s="115" t="s">
        <v>13</v>
      </c>
      <c r="M8" s="115" t="s">
        <v>14</v>
      </c>
      <c r="N8" s="115" t="s">
        <v>14</v>
      </c>
      <c r="O8" s="115" t="s">
        <v>20</v>
      </c>
      <c r="P8" s="115" t="s">
        <v>18</v>
      </c>
      <c r="Q8" s="115" t="s">
        <v>13</v>
      </c>
      <c r="R8" s="115" t="s">
        <v>20</v>
      </c>
      <c r="S8" s="115" t="s">
        <v>18</v>
      </c>
      <c r="T8" s="115" t="s">
        <v>13</v>
      </c>
      <c r="U8" s="115" t="s">
        <v>20</v>
      </c>
      <c r="V8" s="115" t="s">
        <v>18</v>
      </c>
      <c r="W8" s="245"/>
    </row>
    <row r="9" spans="1:23">
      <c r="A9" s="115">
        <v>1</v>
      </c>
      <c r="B9" s="249">
        <v>2</v>
      </c>
      <c r="C9" s="250"/>
      <c r="D9" s="251"/>
      <c r="E9" s="115">
        <v>3</v>
      </c>
      <c r="F9" s="115">
        <v>4</v>
      </c>
      <c r="G9" s="115">
        <v>5</v>
      </c>
      <c r="H9" s="115">
        <v>6</v>
      </c>
      <c r="I9" s="115">
        <v>7</v>
      </c>
      <c r="J9" s="115">
        <v>8</v>
      </c>
      <c r="K9" s="115">
        <v>9</v>
      </c>
      <c r="L9" s="73">
        <v>10</v>
      </c>
      <c r="M9" s="115">
        <v>11</v>
      </c>
      <c r="N9" s="115">
        <v>12</v>
      </c>
      <c r="O9" s="115">
        <v>13</v>
      </c>
      <c r="P9" s="115">
        <v>14</v>
      </c>
      <c r="Q9" s="115">
        <v>15</v>
      </c>
      <c r="R9" s="115">
        <v>16</v>
      </c>
      <c r="S9" s="115">
        <v>17</v>
      </c>
      <c r="T9" s="115">
        <v>18</v>
      </c>
      <c r="U9" s="115">
        <v>19</v>
      </c>
      <c r="V9" s="115">
        <v>20</v>
      </c>
      <c r="W9" s="115">
        <v>21</v>
      </c>
    </row>
    <row r="10" spans="1:23">
      <c r="A10" s="56"/>
      <c r="B10" s="74"/>
      <c r="C10" s="75"/>
      <c r="D10" s="76" t="s">
        <v>46</v>
      </c>
      <c r="E10" s="77"/>
      <c r="F10" s="8"/>
      <c r="G10" s="9"/>
      <c r="H10" s="9"/>
      <c r="I10" s="9"/>
      <c r="J10" s="9"/>
      <c r="K10" s="9"/>
      <c r="L10" s="10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 s="3" customFormat="1" ht="33.75" customHeight="1">
      <c r="A11" s="46">
        <v>1</v>
      </c>
      <c r="B11" s="255" t="s">
        <v>21</v>
      </c>
      <c r="C11" s="256"/>
      <c r="D11" s="257"/>
      <c r="E11" s="47">
        <f>E12+E18</f>
        <v>700000000</v>
      </c>
      <c r="F11" s="47">
        <f>F12+F18</f>
        <v>0</v>
      </c>
      <c r="G11" s="12"/>
      <c r="H11" s="12"/>
      <c r="I11" s="13"/>
      <c r="J11" s="12"/>
      <c r="K11" s="12"/>
      <c r="L11" s="47">
        <f>L12+L18</f>
        <v>0</v>
      </c>
      <c r="M11" s="97">
        <f>L11/E11*100</f>
        <v>0</v>
      </c>
      <c r="N11" s="12"/>
      <c r="O11" s="12"/>
      <c r="P11" s="12"/>
      <c r="Q11" s="12"/>
      <c r="R11" s="12"/>
      <c r="S11" s="12"/>
      <c r="T11" s="78"/>
      <c r="U11" s="12"/>
      <c r="V11" s="12"/>
      <c r="W11" s="12"/>
    </row>
    <row r="12" spans="1:23" s="3" customFormat="1" ht="18" customHeight="1">
      <c r="A12" s="46"/>
      <c r="B12" s="252" t="s">
        <v>22</v>
      </c>
      <c r="C12" s="253"/>
      <c r="D12" s="254"/>
      <c r="E12" s="47">
        <f>E13</f>
        <v>500000000</v>
      </c>
      <c r="F12" s="47">
        <f>F13</f>
        <v>0</v>
      </c>
      <c r="G12" s="12"/>
      <c r="H12" s="12"/>
      <c r="I12" s="13"/>
      <c r="J12" s="12"/>
      <c r="K12" s="12"/>
      <c r="L12" s="47">
        <f>L13</f>
        <v>0</v>
      </c>
      <c r="M12" s="97">
        <f>L12/E12*100</f>
        <v>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ht="27" customHeight="1">
      <c r="A13" s="48"/>
      <c r="B13" s="49" t="s">
        <v>23</v>
      </c>
      <c r="C13" s="247" t="s">
        <v>25</v>
      </c>
      <c r="D13" s="248"/>
      <c r="E13" s="50">
        <f>SUM(E14:E17)</f>
        <v>500000000</v>
      </c>
      <c r="F13" s="14">
        <f>SUM(F14:F17)</f>
        <v>0</v>
      </c>
      <c r="G13" s="26" t="s">
        <v>23</v>
      </c>
      <c r="H13" s="26" t="s">
        <v>23</v>
      </c>
      <c r="I13" s="16">
        <v>0</v>
      </c>
      <c r="J13" s="24" t="s">
        <v>23</v>
      </c>
      <c r="K13" s="24" t="s">
        <v>23</v>
      </c>
      <c r="L13" s="50">
        <f>SUM(L14:L17)</f>
        <v>0</v>
      </c>
      <c r="M13" s="98">
        <f>L13/E13*100</f>
        <v>0</v>
      </c>
      <c r="N13" s="27">
        <v>0</v>
      </c>
      <c r="O13" s="25" t="s">
        <v>23</v>
      </c>
      <c r="P13" s="25" t="s">
        <v>23</v>
      </c>
      <c r="Q13" s="14">
        <f>SUM(Q14:Q17)</f>
        <v>0</v>
      </c>
      <c r="R13" s="26" t="s">
        <v>23</v>
      </c>
      <c r="S13" s="26" t="s">
        <v>23</v>
      </c>
      <c r="T13" s="14"/>
      <c r="U13" s="26" t="s">
        <v>23</v>
      </c>
      <c r="V13" s="26" t="s">
        <v>23</v>
      </c>
      <c r="W13" s="28"/>
    </row>
    <row r="14" spans="1:23" ht="42" customHeight="1">
      <c r="A14" s="48"/>
      <c r="B14" s="51"/>
      <c r="C14" s="52">
        <v>1</v>
      </c>
      <c r="D14" s="53" t="s">
        <v>60</v>
      </c>
      <c r="E14" s="50">
        <v>96500000</v>
      </c>
      <c r="F14" s="14">
        <v>0</v>
      </c>
      <c r="G14" s="26" t="s">
        <v>23</v>
      </c>
      <c r="H14" s="26" t="s">
        <v>23</v>
      </c>
      <c r="I14" s="16">
        <v>0</v>
      </c>
      <c r="J14" s="24" t="s">
        <v>23</v>
      </c>
      <c r="K14" s="24" t="s">
        <v>23</v>
      </c>
      <c r="L14" s="50">
        <v>0</v>
      </c>
      <c r="M14" s="98">
        <f t="shared" ref="M14:M77" si="0">L14/E14*100</f>
        <v>0</v>
      </c>
      <c r="N14" s="23">
        <v>0</v>
      </c>
      <c r="O14" s="24" t="s">
        <v>23</v>
      </c>
      <c r="P14" s="24" t="s">
        <v>23</v>
      </c>
      <c r="Q14" s="16">
        <f>L14</f>
        <v>0</v>
      </c>
      <c r="R14" s="26" t="s">
        <v>23</v>
      </c>
      <c r="S14" s="26" t="s">
        <v>23</v>
      </c>
      <c r="T14" s="14"/>
      <c r="U14" s="26" t="s">
        <v>23</v>
      </c>
      <c r="V14" s="26" t="s">
        <v>23</v>
      </c>
      <c r="W14" s="28"/>
    </row>
    <row r="15" spans="1:23" ht="42" customHeight="1">
      <c r="A15" s="48"/>
      <c r="B15" s="51"/>
      <c r="C15" s="52">
        <v>2</v>
      </c>
      <c r="D15" s="53" t="s">
        <v>61</v>
      </c>
      <c r="E15" s="50">
        <v>194000000</v>
      </c>
      <c r="F15" s="14">
        <v>0</v>
      </c>
      <c r="G15" s="26"/>
      <c r="H15" s="26"/>
      <c r="I15" s="16"/>
      <c r="J15" s="24"/>
      <c r="K15" s="24"/>
      <c r="L15" s="50">
        <v>0</v>
      </c>
      <c r="M15" s="98">
        <f t="shared" si="0"/>
        <v>0</v>
      </c>
      <c r="N15" s="23"/>
      <c r="O15" s="24"/>
      <c r="P15" s="24"/>
      <c r="Q15" s="16"/>
      <c r="R15" s="26"/>
      <c r="S15" s="26"/>
      <c r="T15" s="14"/>
      <c r="U15" s="26"/>
      <c r="V15" s="26"/>
      <c r="W15" s="28"/>
    </row>
    <row r="16" spans="1:23" ht="42" customHeight="1">
      <c r="A16" s="48"/>
      <c r="B16" s="51"/>
      <c r="C16" s="52">
        <v>3</v>
      </c>
      <c r="D16" s="53" t="s">
        <v>64</v>
      </c>
      <c r="E16" s="50">
        <v>194000000</v>
      </c>
      <c r="F16" s="14">
        <v>0</v>
      </c>
      <c r="G16" s="26" t="s">
        <v>23</v>
      </c>
      <c r="H16" s="26" t="s">
        <v>23</v>
      </c>
      <c r="I16" s="16">
        <v>0</v>
      </c>
      <c r="J16" s="24" t="s">
        <v>23</v>
      </c>
      <c r="K16" s="24" t="s">
        <v>23</v>
      </c>
      <c r="L16" s="50">
        <v>0</v>
      </c>
      <c r="M16" s="98">
        <f t="shared" si="0"/>
        <v>0</v>
      </c>
      <c r="N16" s="23">
        <v>0</v>
      </c>
      <c r="O16" s="24" t="s">
        <v>23</v>
      </c>
      <c r="P16" s="24" t="s">
        <v>23</v>
      </c>
      <c r="Q16" s="16">
        <f>L16</f>
        <v>0</v>
      </c>
      <c r="R16" s="26" t="s">
        <v>23</v>
      </c>
      <c r="S16" s="26" t="s">
        <v>23</v>
      </c>
      <c r="T16" s="14">
        <f>SUM(T17:T17)</f>
        <v>0</v>
      </c>
      <c r="U16" s="26" t="s">
        <v>23</v>
      </c>
      <c r="V16" s="26" t="s">
        <v>23</v>
      </c>
      <c r="W16" s="28"/>
    </row>
    <row r="17" spans="1:23" ht="18" customHeight="1">
      <c r="A17" s="48"/>
      <c r="B17" s="51"/>
      <c r="C17" s="52"/>
      <c r="D17" s="54" t="s">
        <v>24</v>
      </c>
      <c r="E17" s="50">
        <v>15500000</v>
      </c>
      <c r="F17" s="14">
        <v>0</v>
      </c>
      <c r="G17" s="26" t="s">
        <v>23</v>
      </c>
      <c r="H17" s="26" t="s">
        <v>23</v>
      </c>
      <c r="I17" s="16">
        <v>0</v>
      </c>
      <c r="J17" s="24" t="s">
        <v>23</v>
      </c>
      <c r="K17" s="24" t="s">
        <v>23</v>
      </c>
      <c r="L17" s="50">
        <v>0</v>
      </c>
      <c r="M17" s="97">
        <f t="shared" si="0"/>
        <v>0</v>
      </c>
      <c r="N17" s="23">
        <v>0</v>
      </c>
      <c r="O17" s="24" t="s">
        <v>23</v>
      </c>
      <c r="P17" s="24" t="s">
        <v>23</v>
      </c>
      <c r="Q17" s="16">
        <f>L17</f>
        <v>0</v>
      </c>
      <c r="R17" s="26" t="s">
        <v>23</v>
      </c>
      <c r="S17" s="26" t="s">
        <v>23</v>
      </c>
      <c r="T17" s="14"/>
      <c r="U17" s="26" t="s">
        <v>23</v>
      </c>
      <c r="V17" s="26" t="s">
        <v>23</v>
      </c>
      <c r="W17" s="28"/>
    </row>
    <row r="18" spans="1:23" s="3" customFormat="1" ht="15" customHeight="1">
      <c r="A18" s="46"/>
      <c r="B18" s="252" t="s">
        <v>26</v>
      </c>
      <c r="C18" s="253"/>
      <c r="D18" s="254"/>
      <c r="E18" s="47">
        <f>E19</f>
        <v>200000000</v>
      </c>
      <c r="F18" s="47">
        <f>F19</f>
        <v>0</v>
      </c>
      <c r="G18" s="15"/>
      <c r="H18" s="15"/>
      <c r="I18" s="16"/>
      <c r="J18" s="15"/>
      <c r="K18" s="15"/>
      <c r="L18" s="47">
        <f>L19</f>
        <v>0</v>
      </c>
      <c r="M18" s="98">
        <f t="shared" si="0"/>
        <v>0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30" customHeight="1">
      <c r="A19" s="48"/>
      <c r="B19" s="51"/>
      <c r="C19" s="247" t="s">
        <v>62</v>
      </c>
      <c r="D19" s="248"/>
      <c r="E19" s="50">
        <f>SUM(E20:E21)</f>
        <v>200000000</v>
      </c>
      <c r="F19" s="14">
        <v>0</v>
      </c>
      <c r="G19" s="26" t="s">
        <v>23</v>
      </c>
      <c r="H19" s="26" t="s">
        <v>23</v>
      </c>
      <c r="I19" s="16">
        <v>0</v>
      </c>
      <c r="J19" s="15"/>
      <c r="K19" s="15"/>
      <c r="L19" s="50">
        <f>SUM(L20:L21)</f>
        <v>0</v>
      </c>
      <c r="M19" s="98">
        <f t="shared" si="0"/>
        <v>0</v>
      </c>
      <c r="N19" s="23">
        <v>0</v>
      </c>
      <c r="O19" s="24" t="s">
        <v>23</v>
      </c>
      <c r="P19" s="24" t="s">
        <v>23</v>
      </c>
      <c r="Q19" s="16">
        <f>L19</f>
        <v>0</v>
      </c>
      <c r="R19" s="26" t="s">
        <v>23</v>
      </c>
      <c r="S19" s="26" t="s">
        <v>23</v>
      </c>
      <c r="T19" s="14"/>
      <c r="U19" s="26" t="s">
        <v>23</v>
      </c>
      <c r="V19" s="26" t="s">
        <v>23</v>
      </c>
      <c r="W19" s="28"/>
    </row>
    <row r="20" spans="1:23" ht="50.25" customHeight="1">
      <c r="A20" s="48"/>
      <c r="B20" s="51"/>
      <c r="C20" s="59" t="s">
        <v>23</v>
      </c>
      <c r="D20" s="53" t="s">
        <v>63</v>
      </c>
      <c r="E20" s="50">
        <v>195000000</v>
      </c>
      <c r="F20" s="14">
        <v>0</v>
      </c>
      <c r="G20" s="26" t="s">
        <v>23</v>
      </c>
      <c r="H20" s="26" t="s">
        <v>23</v>
      </c>
      <c r="I20" s="14">
        <v>0</v>
      </c>
      <c r="J20" s="26" t="s">
        <v>23</v>
      </c>
      <c r="K20" s="26" t="s">
        <v>23</v>
      </c>
      <c r="L20" s="50">
        <v>0</v>
      </c>
      <c r="M20" s="97">
        <f t="shared" si="0"/>
        <v>0</v>
      </c>
      <c r="N20" s="23">
        <v>0</v>
      </c>
      <c r="O20" s="24" t="s">
        <v>23</v>
      </c>
      <c r="P20" s="24" t="s">
        <v>23</v>
      </c>
      <c r="Q20" s="16">
        <f>L20</f>
        <v>0</v>
      </c>
      <c r="R20" s="26" t="s">
        <v>23</v>
      </c>
      <c r="S20" s="26" t="s">
        <v>23</v>
      </c>
      <c r="T20" s="14"/>
      <c r="U20" s="26" t="s">
        <v>23</v>
      </c>
      <c r="V20" s="26" t="s">
        <v>23</v>
      </c>
      <c r="W20" s="28"/>
    </row>
    <row r="21" spans="1:23" ht="20.100000000000001" customHeight="1">
      <c r="A21" s="48"/>
      <c r="B21" s="60"/>
      <c r="C21" s="61"/>
      <c r="D21" s="54" t="s">
        <v>24</v>
      </c>
      <c r="E21" s="50">
        <v>5000000</v>
      </c>
      <c r="F21" s="14"/>
      <c r="G21" s="15"/>
      <c r="H21" s="15"/>
      <c r="I21" s="14">
        <v>0</v>
      </c>
      <c r="J21" s="26" t="s">
        <v>23</v>
      </c>
      <c r="K21" s="26" t="s">
        <v>23</v>
      </c>
      <c r="L21" s="50">
        <v>0</v>
      </c>
      <c r="M21" s="97">
        <f t="shared" si="0"/>
        <v>0</v>
      </c>
      <c r="N21" s="23">
        <v>0</v>
      </c>
      <c r="O21" s="24" t="s">
        <v>23</v>
      </c>
      <c r="P21" s="24" t="s">
        <v>23</v>
      </c>
      <c r="Q21" s="16">
        <f>L21</f>
        <v>0</v>
      </c>
      <c r="R21" s="26" t="s">
        <v>23</v>
      </c>
      <c r="S21" s="26" t="s">
        <v>23</v>
      </c>
      <c r="T21" s="14"/>
      <c r="U21" s="26" t="s">
        <v>23</v>
      </c>
      <c r="V21" s="26" t="s">
        <v>23</v>
      </c>
      <c r="W21" s="28"/>
    </row>
    <row r="22" spans="1:23" ht="18" customHeight="1">
      <c r="A22" s="48"/>
      <c r="B22" s="62"/>
      <c r="C22" s="63"/>
      <c r="D22" s="64"/>
      <c r="E22" s="50"/>
      <c r="F22" s="14"/>
      <c r="G22" s="15"/>
      <c r="H22" s="15"/>
      <c r="I22" s="16"/>
      <c r="J22" s="15"/>
      <c r="K22" s="15"/>
      <c r="L22" s="50"/>
      <c r="M22" s="97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30" customHeight="1">
      <c r="A23" s="65">
        <v>2</v>
      </c>
      <c r="B23" s="255" t="s">
        <v>27</v>
      </c>
      <c r="C23" s="256"/>
      <c r="D23" s="257"/>
      <c r="E23" s="47">
        <f>SUM(E24:E25)</f>
        <v>30000000</v>
      </c>
      <c r="F23" s="47">
        <f>SUM(F24:F25)</f>
        <v>0</v>
      </c>
      <c r="G23" s="11" t="str">
        <f t="shared" ref="G23:K23" si="1">G24</f>
        <v>-</v>
      </c>
      <c r="H23" s="11" t="str">
        <f t="shared" si="1"/>
        <v>-</v>
      </c>
      <c r="I23" s="11">
        <f t="shared" si="1"/>
        <v>0</v>
      </c>
      <c r="J23" s="11" t="str">
        <f t="shared" si="1"/>
        <v>-</v>
      </c>
      <c r="K23" s="11" t="str">
        <f t="shared" si="1"/>
        <v>-</v>
      </c>
      <c r="L23" s="47">
        <f>SUM(L24:L25)</f>
        <v>0</v>
      </c>
      <c r="M23" s="97">
        <f t="shared" si="0"/>
        <v>0</v>
      </c>
      <c r="N23" s="23">
        <v>0</v>
      </c>
      <c r="O23" s="24" t="s">
        <v>23</v>
      </c>
      <c r="P23" s="24" t="s">
        <v>23</v>
      </c>
      <c r="Q23" s="16">
        <f>L23</f>
        <v>0</v>
      </c>
      <c r="R23" s="26" t="s">
        <v>23</v>
      </c>
      <c r="S23" s="26" t="s">
        <v>23</v>
      </c>
      <c r="T23" s="14"/>
      <c r="U23" s="26" t="s">
        <v>23</v>
      </c>
      <c r="V23" s="26" t="s">
        <v>23</v>
      </c>
      <c r="W23" s="28"/>
    </row>
    <row r="24" spans="1:23" ht="42" customHeight="1">
      <c r="A24" s="46"/>
      <c r="B24" s="51"/>
      <c r="C24" s="247" t="s">
        <v>28</v>
      </c>
      <c r="D24" s="248"/>
      <c r="E24" s="55">
        <v>15000000</v>
      </c>
      <c r="F24" s="14">
        <v>0</v>
      </c>
      <c r="G24" s="26" t="s">
        <v>23</v>
      </c>
      <c r="H24" s="26" t="s">
        <v>23</v>
      </c>
      <c r="I24" s="14">
        <v>0</v>
      </c>
      <c r="J24" s="26" t="s">
        <v>23</v>
      </c>
      <c r="K24" s="26" t="s">
        <v>23</v>
      </c>
      <c r="L24" s="55">
        <v>0</v>
      </c>
      <c r="M24" s="98">
        <f t="shared" si="0"/>
        <v>0</v>
      </c>
      <c r="N24" s="23">
        <v>0</v>
      </c>
      <c r="O24" s="24" t="s">
        <v>23</v>
      </c>
      <c r="P24" s="24" t="s">
        <v>23</v>
      </c>
      <c r="Q24" s="16">
        <f>L24</f>
        <v>0</v>
      </c>
      <c r="R24" s="26" t="s">
        <v>23</v>
      </c>
      <c r="S24" s="26" t="s">
        <v>23</v>
      </c>
      <c r="T24" s="14"/>
      <c r="U24" s="26" t="s">
        <v>23</v>
      </c>
      <c r="V24" s="26" t="s">
        <v>23</v>
      </c>
      <c r="W24" s="28"/>
    </row>
    <row r="25" spans="1:23" ht="42" customHeight="1">
      <c r="A25" s="46"/>
      <c r="B25" s="51"/>
      <c r="C25" s="247" t="s">
        <v>65</v>
      </c>
      <c r="D25" s="248"/>
      <c r="E25" s="55">
        <v>15000000</v>
      </c>
      <c r="F25" s="14">
        <v>0</v>
      </c>
      <c r="G25" s="26"/>
      <c r="H25" s="26"/>
      <c r="I25" s="14"/>
      <c r="J25" s="26"/>
      <c r="K25" s="26"/>
      <c r="L25" s="55">
        <v>0</v>
      </c>
      <c r="M25" s="98">
        <f t="shared" si="0"/>
        <v>0</v>
      </c>
      <c r="N25" s="23"/>
      <c r="O25" s="24"/>
      <c r="P25" s="24"/>
      <c r="Q25" s="16"/>
      <c r="R25" s="26"/>
      <c r="S25" s="26"/>
      <c r="T25" s="14"/>
      <c r="U25" s="26"/>
      <c r="V25" s="26"/>
      <c r="W25" s="28"/>
    </row>
    <row r="26" spans="1:23" ht="18" customHeight="1">
      <c r="A26" s="46"/>
      <c r="B26" s="51"/>
      <c r="C26" s="52"/>
      <c r="D26" s="53"/>
      <c r="E26" s="50"/>
      <c r="F26" s="14"/>
      <c r="G26" s="15"/>
      <c r="H26" s="15"/>
      <c r="I26" s="16"/>
      <c r="J26" s="15"/>
      <c r="K26" s="15"/>
      <c r="L26" s="50"/>
      <c r="M26" s="97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50.25" customHeight="1">
      <c r="A27" s="65">
        <v>3</v>
      </c>
      <c r="B27" s="252" t="s">
        <v>29</v>
      </c>
      <c r="C27" s="253"/>
      <c r="D27" s="254"/>
      <c r="E27" s="47">
        <f>E28</f>
        <v>20000000</v>
      </c>
      <c r="F27" s="47">
        <f>F28</f>
        <v>0</v>
      </c>
      <c r="G27" s="11" t="str">
        <f t="shared" ref="G27:K27" si="2">G28</f>
        <v>-</v>
      </c>
      <c r="H27" s="11" t="str">
        <f t="shared" si="2"/>
        <v>-</v>
      </c>
      <c r="I27" s="11">
        <f t="shared" si="2"/>
        <v>0</v>
      </c>
      <c r="J27" s="11" t="str">
        <f t="shared" si="2"/>
        <v>-</v>
      </c>
      <c r="K27" s="11" t="str">
        <f t="shared" si="2"/>
        <v>-</v>
      </c>
      <c r="L27" s="47">
        <f>L28</f>
        <v>0</v>
      </c>
      <c r="M27" s="97">
        <f t="shared" si="0"/>
        <v>0</v>
      </c>
      <c r="N27" s="23">
        <v>0</v>
      </c>
      <c r="O27" s="24" t="s">
        <v>23</v>
      </c>
      <c r="P27" s="24" t="s">
        <v>23</v>
      </c>
      <c r="Q27" s="16">
        <f>L27</f>
        <v>0</v>
      </c>
      <c r="R27" s="26" t="s">
        <v>23</v>
      </c>
      <c r="S27" s="26" t="s">
        <v>23</v>
      </c>
      <c r="T27" s="14"/>
      <c r="U27" s="26" t="s">
        <v>23</v>
      </c>
      <c r="V27" s="26" t="s">
        <v>23</v>
      </c>
      <c r="W27" s="28"/>
    </row>
    <row r="28" spans="1:23" ht="42" customHeight="1">
      <c r="A28" s="46"/>
      <c r="B28" s="51"/>
      <c r="C28" s="247" t="s">
        <v>66</v>
      </c>
      <c r="D28" s="248"/>
      <c r="E28" s="55">
        <v>20000000</v>
      </c>
      <c r="F28" s="14">
        <v>0</v>
      </c>
      <c r="G28" s="26" t="s">
        <v>23</v>
      </c>
      <c r="H28" s="26" t="s">
        <v>23</v>
      </c>
      <c r="I28" s="14">
        <v>0</v>
      </c>
      <c r="J28" s="26" t="s">
        <v>23</v>
      </c>
      <c r="K28" s="26" t="s">
        <v>23</v>
      </c>
      <c r="L28" s="55">
        <v>0</v>
      </c>
      <c r="M28" s="98">
        <f t="shared" si="0"/>
        <v>0</v>
      </c>
      <c r="N28" s="23">
        <v>0</v>
      </c>
      <c r="O28" s="24" t="s">
        <v>23</v>
      </c>
      <c r="P28" s="24" t="s">
        <v>23</v>
      </c>
      <c r="Q28" s="16">
        <f>L28</f>
        <v>0</v>
      </c>
      <c r="R28" s="26" t="s">
        <v>23</v>
      </c>
      <c r="S28" s="26" t="s">
        <v>23</v>
      </c>
      <c r="T28" s="14"/>
      <c r="U28" s="26" t="s">
        <v>23</v>
      </c>
      <c r="V28" s="26" t="s">
        <v>23</v>
      </c>
      <c r="W28" s="28"/>
    </row>
    <row r="29" spans="1:23" ht="14.1" customHeight="1">
      <c r="A29" s="46"/>
      <c r="B29" s="51"/>
      <c r="C29" s="52"/>
      <c r="D29" s="53"/>
      <c r="E29" s="50"/>
      <c r="F29" s="14"/>
      <c r="G29" s="15"/>
      <c r="H29" s="15"/>
      <c r="I29" s="16"/>
      <c r="J29" s="15"/>
      <c r="K29" s="15"/>
      <c r="L29" s="50"/>
      <c r="M29" s="97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ht="30" customHeight="1">
      <c r="A30" s="65">
        <v>4</v>
      </c>
      <c r="B30" s="252" t="s">
        <v>30</v>
      </c>
      <c r="C30" s="253"/>
      <c r="D30" s="254"/>
      <c r="E30" s="47">
        <f>SUM(E31:E33)</f>
        <v>80000000</v>
      </c>
      <c r="F30" s="11">
        <f t="shared" ref="F30:K30" si="3">SUM(F31:F33)</f>
        <v>0</v>
      </c>
      <c r="G30" s="11">
        <f t="shared" si="3"/>
        <v>0</v>
      </c>
      <c r="H30" s="11">
        <f t="shared" si="3"/>
        <v>0</v>
      </c>
      <c r="I30" s="11">
        <f t="shared" si="3"/>
        <v>0</v>
      </c>
      <c r="J30" s="11">
        <f t="shared" si="3"/>
        <v>0</v>
      </c>
      <c r="K30" s="11">
        <f t="shared" si="3"/>
        <v>0</v>
      </c>
      <c r="L30" s="47">
        <f>SUM(L31:L33)</f>
        <v>0</v>
      </c>
      <c r="M30" s="97">
        <f t="shared" si="0"/>
        <v>0</v>
      </c>
      <c r="N30" s="23">
        <v>0</v>
      </c>
      <c r="O30" s="24" t="s">
        <v>23</v>
      </c>
      <c r="P30" s="24" t="s">
        <v>23</v>
      </c>
      <c r="Q30" s="16">
        <f>L30</f>
        <v>0</v>
      </c>
      <c r="R30" s="26" t="s">
        <v>23</v>
      </c>
      <c r="S30" s="26" t="s">
        <v>23</v>
      </c>
      <c r="T30" s="14"/>
      <c r="U30" s="26" t="s">
        <v>23</v>
      </c>
      <c r="V30" s="26" t="s">
        <v>23</v>
      </c>
      <c r="W30" s="28"/>
    </row>
    <row r="31" spans="1:23" ht="30" customHeight="1">
      <c r="A31" s="102"/>
      <c r="B31" s="103"/>
      <c r="C31" s="261" t="s">
        <v>67</v>
      </c>
      <c r="D31" s="262"/>
      <c r="E31" s="104">
        <v>25000000</v>
      </c>
      <c r="F31" s="33">
        <v>0</v>
      </c>
      <c r="G31" s="34" t="s">
        <v>23</v>
      </c>
      <c r="H31" s="34" t="s">
        <v>23</v>
      </c>
      <c r="I31" s="33">
        <v>0</v>
      </c>
      <c r="J31" s="34" t="s">
        <v>23</v>
      </c>
      <c r="K31" s="34" t="s">
        <v>23</v>
      </c>
      <c r="L31" s="104">
        <v>0</v>
      </c>
      <c r="M31" s="99">
        <f t="shared" si="0"/>
        <v>0</v>
      </c>
      <c r="N31" s="36">
        <v>0</v>
      </c>
      <c r="O31" s="37" t="s">
        <v>23</v>
      </c>
      <c r="P31" s="37" t="s">
        <v>23</v>
      </c>
      <c r="Q31" s="35">
        <f>L31</f>
        <v>0</v>
      </c>
      <c r="R31" s="34" t="s">
        <v>23</v>
      </c>
      <c r="S31" s="34" t="s">
        <v>23</v>
      </c>
      <c r="T31" s="33"/>
      <c r="U31" s="34" t="s">
        <v>23</v>
      </c>
      <c r="V31" s="34" t="s">
        <v>23</v>
      </c>
      <c r="W31" s="38"/>
    </row>
    <row r="32" spans="1:23" ht="24.75" customHeight="1">
      <c r="A32" s="79"/>
      <c r="B32" s="57"/>
      <c r="C32" s="263" t="s">
        <v>68</v>
      </c>
      <c r="D32" s="264"/>
      <c r="E32" s="58">
        <v>20000000</v>
      </c>
      <c r="F32" s="39"/>
      <c r="G32" s="40"/>
      <c r="H32" s="40"/>
      <c r="I32" s="39"/>
      <c r="J32" s="40"/>
      <c r="K32" s="40"/>
      <c r="L32" s="58">
        <v>0</v>
      </c>
      <c r="M32" s="100">
        <f t="shared" si="0"/>
        <v>0</v>
      </c>
      <c r="N32" s="41"/>
      <c r="O32" s="42"/>
      <c r="P32" s="42"/>
      <c r="Q32" s="10"/>
      <c r="R32" s="40"/>
      <c r="S32" s="40"/>
      <c r="T32" s="39"/>
      <c r="U32" s="40"/>
      <c r="V32" s="40"/>
      <c r="W32" s="8"/>
    </row>
    <row r="33" spans="1:23" ht="24.75" customHeight="1">
      <c r="A33" s="46"/>
      <c r="B33" s="51"/>
      <c r="C33" s="247" t="s">
        <v>69</v>
      </c>
      <c r="D33" s="248"/>
      <c r="E33" s="55">
        <v>35000000</v>
      </c>
      <c r="F33" s="14">
        <v>0</v>
      </c>
      <c r="G33" s="26" t="s">
        <v>23</v>
      </c>
      <c r="H33" s="26" t="s">
        <v>23</v>
      </c>
      <c r="I33" s="14">
        <v>0</v>
      </c>
      <c r="J33" s="26" t="s">
        <v>23</v>
      </c>
      <c r="K33" s="26" t="s">
        <v>23</v>
      </c>
      <c r="L33" s="55">
        <v>0</v>
      </c>
      <c r="M33" s="98">
        <f t="shared" si="0"/>
        <v>0</v>
      </c>
      <c r="N33" s="23">
        <v>0</v>
      </c>
      <c r="O33" s="24" t="s">
        <v>23</v>
      </c>
      <c r="P33" s="24" t="s">
        <v>23</v>
      </c>
      <c r="Q33" s="16">
        <f>L33</f>
        <v>0</v>
      </c>
      <c r="R33" s="26" t="s">
        <v>23</v>
      </c>
      <c r="S33" s="26" t="s">
        <v>23</v>
      </c>
      <c r="T33" s="14"/>
      <c r="U33" s="26" t="s">
        <v>23</v>
      </c>
      <c r="V33" s="26" t="s">
        <v>23</v>
      </c>
      <c r="W33" s="28"/>
    </row>
    <row r="34" spans="1:23" ht="15.95" customHeight="1">
      <c r="A34" s="46"/>
      <c r="B34" s="51"/>
      <c r="C34" s="52"/>
      <c r="D34" s="53"/>
      <c r="E34" s="50"/>
      <c r="F34" s="14"/>
      <c r="G34" s="15"/>
      <c r="H34" s="15"/>
      <c r="I34" s="16"/>
      <c r="J34" s="15"/>
      <c r="K34" s="15"/>
      <c r="L34" s="50"/>
      <c r="M34" s="97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ht="30" customHeight="1">
      <c r="A35" s="65">
        <v>5</v>
      </c>
      <c r="B35" s="252" t="s">
        <v>70</v>
      </c>
      <c r="C35" s="253"/>
      <c r="D35" s="254"/>
      <c r="E35" s="47">
        <f t="shared" ref="E35:L35" si="4">SUM(E36:E36)</f>
        <v>30000000</v>
      </c>
      <c r="F35" s="47">
        <f t="shared" si="4"/>
        <v>0</v>
      </c>
      <c r="G35" s="11">
        <f t="shared" si="4"/>
        <v>0</v>
      </c>
      <c r="H35" s="11">
        <f t="shared" si="4"/>
        <v>0</v>
      </c>
      <c r="I35" s="11">
        <f t="shared" si="4"/>
        <v>0</v>
      </c>
      <c r="J35" s="11">
        <f t="shared" si="4"/>
        <v>0</v>
      </c>
      <c r="K35" s="11">
        <f t="shared" si="4"/>
        <v>0</v>
      </c>
      <c r="L35" s="47">
        <f t="shared" si="4"/>
        <v>0</v>
      </c>
      <c r="M35" s="97">
        <f t="shared" si="0"/>
        <v>0</v>
      </c>
      <c r="N35" s="23">
        <v>0</v>
      </c>
      <c r="O35" s="24" t="s">
        <v>23</v>
      </c>
      <c r="P35" s="24" t="s">
        <v>23</v>
      </c>
      <c r="Q35" s="16">
        <f>L35</f>
        <v>0</v>
      </c>
      <c r="R35" s="26" t="s">
        <v>23</v>
      </c>
      <c r="S35" s="26" t="s">
        <v>23</v>
      </c>
      <c r="T35" s="14"/>
      <c r="U35" s="26" t="s">
        <v>23</v>
      </c>
      <c r="V35" s="26" t="s">
        <v>23</v>
      </c>
      <c r="W35" s="28"/>
    </row>
    <row r="36" spans="1:23" ht="30" customHeight="1">
      <c r="A36" s="46"/>
      <c r="B36" s="51"/>
      <c r="C36" s="247" t="s">
        <v>71</v>
      </c>
      <c r="D36" s="248"/>
      <c r="E36" s="55">
        <v>30000000</v>
      </c>
      <c r="F36" s="14">
        <v>0</v>
      </c>
      <c r="G36" s="26" t="s">
        <v>23</v>
      </c>
      <c r="H36" s="26" t="s">
        <v>23</v>
      </c>
      <c r="I36" s="14">
        <v>0</v>
      </c>
      <c r="J36" s="26" t="s">
        <v>23</v>
      </c>
      <c r="K36" s="26" t="s">
        <v>23</v>
      </c>
      <c r="L36" s="55">
        <v>0</v>
      </c>
      <c r="M36" s="98">
        <f t="shared" si="0"/>
        <v>0</v>
      </c>
      <c r="N36" s="23">
        <v>0</v>
      </c>
      <c r="O36" s="24" t="s">
        <v>23</v>
      </c>
      <c r="P36" s="24" t="s">
        <v>23</v>
      </c>
      <c r="Q36" s="16">
        <f>L36</f>
        <v>0</v>
      </c>
      <c r="R36" s="26" t="s">
        <v>23</v>
      </c>
      <c r="S36" s="26" t="s">
        <v>23</v>
      </c>
      <c r="T36" s="14"/>
      <c r="U36" s="26" t="s">
        <v>23</v>
      </c>
      <c r="V36" s="26" t="s">
        <v>23</v>
      </c>
      <c r="W36" s="28"/>
    </row>
    <row r="37" spans="1:23" ht="14.1" customHeight="1">
      <c r="A37" s="46"/>
      <c r="B37" s="51"/>
      <c r="C37" s="52"/>
      <c r="D37" s="53"/>
      <c r="E37" s="50"/>
      <c r="F37" s="14"/>
      <c r="G37" s="15"/>
      <c r="H37" s="15"/>
      <c r="I37" s="16"/>
      <c r="J37" s="15"/>
      <c r="K37" s="15"/>
      <c r="L37" s="50"/>
      <c r="M37" s="97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ht="35.25" customHeight="1">
      <c r="A38" s="65">
        <v>6</v>
      </c>
      <c r="B38" s="252" t="s">
        <v>72</v>
      </c>
      <c r="C38" s="253"/>
      <c r="D38" s="254"/>
      <c r="E38" s="47">
        <f>E39</f>
        <v>25000000</v>
      </c>
      <c r="F38" s="47">
        <f>F39</f>
        <v>0</v>
      </c>
      <c r="G38" s="11" t="str">
        <f t="shared" ref="G38:K38" si="5">G39</f>
        <v>-</v>
      </c>
      <c r="H38" s="11" t="str">
        <f t="shared" si="5"/>
        <v>-</v>
      </c>
      <c r="I38" s="11">
        <f t="shared" si="5"/>
        <v>0</v>
      </c>
      <c r="J38" s="11" t="str">
        <f t="shared" si="5"/>
        <v>-</v>
      </c>
      <c r="K38" s="11" t="str">
        <f t="shared" si="5"/>
        <v>-</v>
      </c>
      <c r="L38" s="47">
        <f>L39</f>
        <v>0</v>
      </c>
      <c r="M38" s="97">
        <f t="shared" si="0"/>
        <v>0</v>
      </c>
      <c r="N38" s="23">
        <v>0</v>
      </c>
      <c r="O38" s="24" t="s">
        <v>23</v>
      </c>
      <c r="P38" s="24" t="s">
        <v>23</v>
      </c>
      <c r="Q38" s="16">
        <f>L38</f>
        <v>0</v>
      </c>
      <c r="R38" s="26" t="s">
        <v>23</v>
      </c>
      <c r="S38" s="26" t="s">
        <v>23</v>
      </c>
      <c r="T38" s="14"/>
      <c r="U38" s="26" t="s">
        <v>23</v>
      </c>
      <c r="V38" s="26" t="s">
        <v>23</v>
      </c>
      <c r="W38" s="28"/>
    </row>
    <row r="39" spans="1:23" ht="20.100000000000001" customHeight="1">
      <c r="A39" s="46"/>
      <c r="B39" s="51"/>
      <c r="C39" s="247" t="s">
        <v>31</v>
      </c>
      <c r="D39" s="248"/>
      <c r="E39" s="55">
        <v>25000000</v>
      </c>
      <c r="F39" s="14">
        <v>0</v>
      </c>
      <c r="G39" s="26" t="s">
        <v>23</v>
      </c>
      <c r="H39" s="26" t="s">
        <v>23</v>
      </c>
      <c r="I39" s="14">
        <v>0</v>
      </c>
      <c r="J39" s="26" t="s">
        <v>23</v>
      </c>
      <c r="K39" s="26" t="s">
        <v>23</v>
      </c>
      <c r="L39" s="55">
        <v>0</v>
      </c>
      <c r="M39" s="98">
        <f t="shared" si="0"/>
        <v>0</v>
      </c>
      <c r="N39" s="23">
        <v>0</v>
      </c>
      <c r="O39" s="24" t="s">
        <v>23</v>
      </c>
      <c r="P39" s="24" t="s">
        <v>23</v>
      </c>
      <c r="Q39" s="16">
        <f>L39</f>
        <v>0</v>
      </c>
      <c r="R39" s="26" t="s">
        <v>23</v>
      </c>
      <c r="S39" s="26" t="s">
        <v>23</v>
      </c>
      <c r="T39" s="14"/>
      <c r="U39" s="26" t="s">
        <v>23</v>
      </c>
      <c r="V39" s="26" t="s">
        <v>23</v>
      </c>
      <c r="W39" s="28"/>
    </row>
    <row r="40" spans="1:23" ht="15.95" customHeight="1">
      <c r="A40" s="46"/>
      <c r="B40" s="51"/>
      <c r="C40" s="52"/>
      <c r="D40" s="53"/>
      <c r="E40" s="50"/>
      <c r="F40" s="14"/>
      <c r="G40" s="15"/>
      <c r="H40" s="15"/>
      <c r="I40" s="16"/>
      <c r="J40" s="15"/>
      <c r="K40" s="15"/>
      <c r="L40" s="50"/>
      <c r="M40" s="97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ht="42.75" customHeight="1">
      <c r="A41" s="65">
        <v>7</v>
      </c>
      <c r="B41" s="252" t="s">
        <v>73</v>
      </c>
      <c r="C41" s="253"/>
      <c r="D41" s="254"/>
      <c r="E41" s="47">
        <f>E42</f>
        <v>40000000</v>
      </c>
      <c r="F41" s="47">
        <f>F42</f>
        <v>0</v>
      </c>
      <c r="G41" s="11" t="str">
        <f t="shared" ref="G41:K41" si="6">G42</f>
        <v>-</v>
      </c>
      <c r="H41" s="11" t="str">
        <f t="shared" si="6"/>
        <v>-</v>
      </c>
      <c r="I41" s="11">
        <f t="shared" si="6"/>
        <v>0</v>
      </c>
      <c r="J41" s="11" t="str">
        <f t="shared" si="6"/>
        <v>-</v>
      </c>
      <c r="K41" s="11" t="str">
        <f t="shared" si="6"/>
        <v>-</v>
      </c>
      <c r="L41" s="47">
        <f>L42</f>
        <v>0</v>
      </c>
      <c r="M41" s="97">
        <f t="shared" si="0"/>
        <v>0</v>
      </c>
      <c r="N41" s="23">
        <v>0</v>
      </c>
      <c r="O41" s="24" t="s">
        <v>23</v>
      </c>
      <c r="P41" s="24" t="s">
        <v>23</v>
      </c>
      <c r="Q41" s="16">
        <f>L41</f>
        <v>0</v>
      </c>
      <c r="R41" s="26" t="s">
        <v>23</v>
      </c>
      <c r="S41" s="26" t="s">
        <v>23</v>
      </c>
      <c r="T41" s="14"/>
      <c r="U41" s="26" t="s">
        <v>23</v>
      </c>
      <c r="V41" s="26" t="s">
        <v>23</v>
      </c>
      <c r="W41" s="28"/>
    </row>
    <row r="42" spans="1:23" ht="30" customHeight="1">
      <c r="A42" s="46"/>
      <c r="B42" s="92"/>
      <c r="C42" s="247" t="s">
        <v>74</v>
      </c>
      <c r="D42" s="248"/>
      <c r="E42" s="50">
        <v>40000000</v>
      </c>
      <c r="F42" s="14">
        <v>0</v>
      </c>
      <c r="G42" s="26" t="s">
        <v>23</v>
      </c>
      <c r="H42" s="26" t="s">
        <v>23</v>
      </c>
      <c r="I42" s="14">
        <v>0</v>
      </c>
      <c r="J42" s="26" t="s">
        <v>23</v>
      </c>
      <c r="K42" s="26" t="s">
        <v>23</v>
      </c>
      <c r="L42" s="50">
        <v>0</v>
      </c>
      <c r="M42" s="98">
        <f t="shared" si="0"/>
        <v>0</v>
      </c>
      <c r="N42" s="23">
        <v>0</v>
      </c>
      <c r="O42" s="24" t="s">
        <v>23</v>
      </c>
      <c r="P42" s="24" t="s">
        <v>23</v>
      </c>
      <c r="Q42" s="16">
        <f>L42</f>
        <v>0</v>
      </c>
      <c r="R42" s="26" t="s">
        <v>23</v>
      </c>
      <c r="S42" s="26" t="s">
        <v>23</v>
      </c>
      <c r="T42" s="14"/>
      <c r="U42" s="26" t="s">
        <v>23</v>
      </c>
      <c r="V42" s="26" t="s">
        <v>23</v>
      </c>
      <c r="W42" s="28"/>
    </row>
    <row r="43" spans="1:23" ht="15.95" customHeight="1">
      <c r="A43" s="48"/>
      <c r="B43" s="51"/>
      <c r="C43" s="52"/>
      <c r="D43" s="53"/>
      <c r="E43" s="50"/>
      <c r="F43" s="14"/>
      <c r="G43" s="15"/>
      <c r="H43" s="15"/>
      <c r="I43" s="16"/>
      <c r="J43" s="15"/>
      <c r="K43" s="15"/>
      <c r="L43" s="50"/>
      <c r="M43" s="97"/>
      <c r="N43" s="15"/>
      <c r="O43" s="15"/>
      <c r="P43" s="15"/>
      <c r="Q43" s="15"/>
      <c r="R43" s="26" t="s">
        <v>23</v>
      </c>
      <c r="S43" s="26" t="s">
        <v>23</v>
      </c>
      <c r="T43" s="14"/>
      <c r="U43" s="26" t="s">
        <v>23</v>
      </c>
      <c r="V43" s="26" t="s">
        <v>23</v>
      </c>
      <c r="W43" s="28"/>
    </row>
    <row r="44" spans="1:23" ht="30" customHeight="1">
      <c r="A44" s="65">
        <v>8</v>
      </c>
      <c r="B44" s="252" t="s">
        <v>32</v>
      </c>
      <c r="C44" s="253"/>
      <c r="D44" s="254"/>
      <c r="E44" s="47">
        <f>SUM(E45:E46)</f>
        <v>105000000</v>
      </c>
      <c r="F44" s="47">
        <f>SUM(F45:F46)</f>
        <v>0</v>
      </c>
      <c r="G44" s="11" t="str">
        <f t="shared" ref="G44:K44" si="7">G45</f>
        <v>-</v>
      </c>
      <c r="H44" s="11" t="str">
        <f t="shared" si="7"/>
        <v>-</v>
      </c>
      <c r="I44" s="11">
        <f t="shared" si="7"/>
        <v>0</v>
      </c>
      <c r="J44" s="11" t="str">
        <f t="shared" si="7"/>
        <v>-</v>
      </c>
      <c r="K44" s="11" t="str">
        <f t="shared" si="7"/>
        <v>-</v>
      </c>
      <c r="L44" s="47">
        <f>SUM(L45:L46)</f>
        <v>0</v>
      </c>
      <c r="M44" s="97">
        <f t="shared" si="0"/>
        <v>0</v>
      </c>
      <c r="N44" s="23">
        <v>0</v>
      </c>
      <c r="O44" s="24" t="s">
        <v>23</v>
      </c>
      <c r="P44" s="24" t="s">
        <v>23</v>
      </c>
      <c r="Q44" s="16">
        <f>L44</f>
        <v>0</v>
      </c>
      <c r="R44" s="26" t="s">
        <v>23</v>
      </c>
      <c r="S44" s="26" t="s">
        <v>23</v>
      </c>
      <c r="T44" s="14"/>
      <c r="U44" s="26" t="s">
        <v>23</v>
      </c>
      <c r="V44" s="26" t="s">
        <v>23</v>
      </c>
      <c r="W44" s="28"/>
    </row>
    <row r="45" spans="1:23" ht="31.5" customHeight="1">
      <c r="A45" s="48"/>
      <c r="B45" s="51"/>
      <c r="C45" s="247" t="s">
        <v>75</v>
      </c>
      <c r="D45" s="248"/>
      <c r="E45" s="55">
        <v>45000000</v>
      </c>
      <c r="F45" s="14">
        <v>0</v>
      </c>
      <c r="G45" s="26" t="s">
        <v>23</v>
      </c>
      <c r="H45" s="26" t="s">
        <v>23</v>
      </c>
      <c r="I45" s="14">
        <v>0</v>
      </c>
      <c r="J45" s="26" t="s">
        <v>23</v>
      </c>
      <c r="K45" s="26" t="s">
        <v>23</v>
      </c>
      <c r="L45" s="55">
        <v>0</v>
      </c>
      <c r="M45" s="98">
        <f t="shared" si="0"/>
        <v>0</v>
      </c>
      <c r="N45" s="23">
        <v>0</v>
      </c>
      <c r="O45" s="24" t="s">
        <v>23</v>
      </c>
      <c r="P45" s="24" t="s">
        <v>23</v>
      </c>
      <c r="Q45" s="16">
        <f>L45</f>
        <v>0</v>
      </c>
      <c r="R45" s="26" t="s">
        <v>23</v>
      </c>
      <c r="S45" s="26" t="s">
        <v>23</v>
      </c>
      <c r="T45" s="14"/>
      <c r="U45" s="26" t="s">
        <v>23</v>
      </c>
      <c r="V45" s="26" t="s">
        <v>23</v>
      </c>
      <c r="W45" s="28"/>
    </row>
    <row r="46" spans="1:23" ht="31.5" customHeight="1">
      <c r="A46" s="48"/>
      <c r="B46" s="51"/>
      <c r="C46" s="247" t="s">
        <v>33</v>
      </c>
      <c r="D46" s="248"/>
      <c r="E46" s="55">
        <v>60000000</v>
      </c>
      <c r="F46" s="14">
        <v>0</v>
      </c>
      <c r="G46" s="26"/>
      <c r="H46" s="26"/>
      <c r="I46" s="14"/>
      <c r="J46" s="26"/>
      <c r="K46" s="26"/>
      <c r="L46" s="55">
        <v>0</v>
      </c>
      <c r="M46" s="98">
        <f t="shared" si="0"/>
        <v>0</v>
      </c>
      <c r="N46" s="23"/>
      <c r="O46" s="24"/>
      <c r="P46" s="24"/>
      <c r="Q46" s="16"/>
      <c r="R46" s="26"/>
      <c r="S46" s="26"/>
      <c r="T46" s="14"/>
      <c r="U46" s="26"/>
      <c r="V46" s="26"/>
      <c r="W46" s="28"/>
    </row>
    <row r="47" spans="1:23" ht="14.1" customHeight="1">
      <c r="A47" s="48"/>
      <c r="B47" s="51"/>
      <c r="C47" s="52"/>
      <c r="D47" s="53"/>
      <c r="E47" s="50"/>
      <c r="F47" s="14"/>
      <c r="G47" s="15"/>
      <c r="H47" s="15"/>
      <c r="I47" s="16"/>
      <c r="J47" s="15"/>
      <c r="K47" s="15"/>
      <c r="L47" s="50"/>
      <c r="M47" s="97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ht="30" customHeight="1">
      <c r="A48" s="65">
        <v>9</v>
      </c>
      <c r="B48" s="252" t="s">
        <v>34</v>
      </c>
      <c r="C48" s="253"/>
      <c r="D48" s="254"/>
      <c r="E48" s="47">
        <f>E49</f>
        <v>100000000</v>
      </c>
      <c r="F48" s="11">
        <f t="shared" ref="F48:K48" si="8">F49</f>
        <v>0</v>
      </c>
      <c r="G48" s="11" t="str">
        <f t="shared" si="8"/>
        <v>-</v>
      </c>
      <c r="H48" s="11" t="str">
        <f t="shared" si="8"/>
        <v>-</v>
      </c>
      <c r="I48" s="11">
        <f t="shared" si="8"/>
        <v>0</v>
      </c>
      <c r="J48" s="11" t="str">
        <f t="shared" si="8"/>
        <v>-</v>
      </c>
      <c r="K48" s="11" t="str">
        <f t="shared" si="8"/>
        <v>-</v>
      </c>
      <c r="L48" s="47">
        <f>L49</f>
        <v>0</v>
      </c>
      <c r="M48" s="97">
        <f t="shared" si="0"/>
        <v>0</v>
      </c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ht="28.5" customHeight="1">
      <c r="A49" s="48"/>
      <c r="B49" s="51"/>
      <c r="C49" s="247" t="s">
        <v>76</v>
      </c>
      <c r="D49" s="248"/>
      <c r="E49" s="55">
        <v>100000000</v>
      </c>
      <c r="F49" s="14">
        <v>0</v>
      </c>
      <c r="G49" s="26" t="s">
        <v>23</v>
      </c>
      <c r="H49" s="26" t="s">
        <v>23</v>
      </c>
      <c r="I49" s="14">
        <v>0</v>
      </c>
      <c r="J49" s="26" t="s">
        <v>23</v>
      </c>
      <c r="K49" s="26" t="s">
        <v>23</v>
      </c>
      <c r="L49" s="55">
        <v>0</v>
      </c>
      <c r="M49" s="97">
        <f t="shared" si="0"/>
        <v>0</v>
      </c>
      <c r="N49" s="23">
        <v>0</v>
      </c>
      <c r="O49" s="24" t="s">
        <v>23</v>
      </c>
      <c r="P49" s="24" t="s">
        <v>23</v>
      </c>
      <c r="Q49" s="16">
        <f>L49</f>
        <v>0</v>
      </c>
      <c r="R49" s="26" t="s">
        <v>23</v>
      </c>
      <c r="S49" s="26" t="s">
        <v>23</v>
      </c>
      <c r="T49" s="14"/>
      <c r="U49" s="26" t="s">
        <v>23</v>
      </c>
      <c r="V49" s="26" t="s">
        <v>23</v>
      </c>
      <c r="W49" s="28"/>
    </row>
    <row r="50" spans="1:23" ht="15.95" customHeight="1">
      <c r="A50" s="48"/>
      <c r="B50" s="51"/>
      <c r="C50" s="52"/>
      <c r="D50" s="53"/>
      <c r="E50" s="50"/>
      <c r="F50" s="14"/>
      <c r="G50" s="15"/>
      <c r="H50" s="15"/>
      <c r="I50" s="16"/>
      <c r="J50" s="15"/>
      <c r="K50" s="15"/>
      <c r="L50" s="50"/>
      <c r="M50" s="97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ht="27.95" customHeight="1">
      <c r="A51" s="65">
        <v>10</v>
      </c>
      <c r="B51" s="252" t="s">
        <v>77</v>
      </c>
      <c r="C51" s="253"/>
      <c r="D51" s="254"/>
      <c r="E51" s="47">
        <f>SUM(E52:E53)</f>
        <v>115000000</v>
      </c>
      <c r="F51" s="47">
        <f>SUM(F52:F53)</f>
        <v>0</v>
      </c>
      <c r="G51" s="11" t="str">
        <f t="shared" ref="G51:K51" si="9">G52</f>
        <v>-</v>
      </c>
      <c r="H51" s="11" t="str">
        <f t="shared" si="9"/>
        <v>-</v>
      </c>
      <c r="I51" s="11">
        <f t="shared" si="9"/>
        <v>0</v>
      </c>
      <c r="J51" s="11" t="str">
        <f t="shared" si="9"/>
        <v>-</v>
      </c>
      <c r="K51" s="11" t="str">
        <f t="shared" si="9"/>
        <v>-</v>
      </c>
      <c r="L51" s="47">
        <f>SUM(L52:L53)</f>
        <v>0</v>
      </c>
      <c r="M51" s="97">
        <f t="shared" si="0"/>
        <v>0</v>
      </c>
      <c r="N51" s="23">
        <v>0</v>
      </c>
      <c r="O51" s="24" t="s">
        <v>23</v>
      </c>
      <c r="P51" s="24" t="s">
        <v>23</v>
      </c>
      <c r="Q51" s="16">
        <f>L51</f>
        <v>0</v>
      </c>
      <c r="R51" s="12"/>
      <c r="S51" s="12"/>
      <c r="T51" s="12"/>
      <c r="U51" s="12"/>
      <c r="V51" s="12"/>
      <c r="W51" s="12"/>
    </row>
    <row r="52" spans="1:23" ht="27.75" customHeight="1">
      <c r="A52" s="48"/>
      <c r="B52" s="51"/>
      <c r="C52" s="247" t="s">
        <v>78</v>
      </c>
      <c r="D52" s="248"/>
      <c r="E52" s="55">
        <v>90000000</v>
      </c>
      <c r="F52" s="14">
        <v>0</v>
      </c>
      <c r="G52" s="26" t="s">
        <v>23</v>
      </c>
      <c r="H52" s="26" t="s">
        <v>23</v>
      </c>
      <c r="I52" s="14">
        <v>0</v>
      </c>
      <c r="J52" s="26" t="s">
        <v>23</v>
      </c>
      <c r="K52" s="26" t="s">
        <v>23</v>
      </c>
      <c r="L52" s="55">
        <v>0</v>
      </c>
      <c r="M52" s="98">
        <f t="shared" si="0"/>
        <v>0</v>
      </c>
      <c r="N52" s="23">
        <v>0</v>
      </c>
      <c r="O52" s="24" t="s">
        <v>23</v>
      </c>
      <c r="P52" s="24" t="s">
        <v>23</v>
      </c>
      <c r="Q52" s="16">
        <f>L52</f>
        <v>0</v>
      </c>
      <c r="R52" s="26" t="s">
        <v>23</v>
      </c>
      <c r="S52" s="26" t="s">
        <v>23</v>
      </c>
      <c r="T52" s="14"/>
      <c r="U52" s="26" t="s">
        <v>23</v>
      </c>
      <c r="V52" s="26" t="s">
        <v>23</v>
      </c>
      <c r="W52" s="28"/>
    </row>
    <row r="53" spans="1:23" ht="27.75" customHeight="1">
      <c r="A53" s="48"/>
      <c r="B53" s="51"/>
      <c r="C53" s="247" t="s">
        <v>35</v>
      </c>
      <c r="D53" s="248"/>
      <c r="E53" s="55">
        <v>25000000</v>
      </c>
      <c r="F53" s="14">
        <v>0</v>
      </c>
      <c r="G53" s="26"/>
      <c r="H53" s="26"/>
      <c r="I53" s="14"/>
      <c r="J53" s="26"/>
      <c r="K53" s="26"/>
      <c r="L53" s="55">
        <v>0</v>
      </c>
      <c r="M53" s="98">
        <f t="shared" si="0"/>
        <v>0</v>
      </c>
      <c r="N53" s="23"/>
      <c r="O53" s="24"/>
      <c r="P53" s="24"/>
      <c r="Q53" s="16"/>
      <c r="R53" s="26"/>
      <c r="S53" s="26"/>
      <c r="T53" s="14"/>
      <c r="U53" s="26"/>
      <c r="V53" s="26"/>
      <c r="W53" s="28"/>
    </row>
    <row r="54" spans="1:23" ht="15.95" customHeight="1">
      <c r="A54" s="48"/>
      <c r="B54" s="51"/>
      <c r="C54" s="52"/>
      <c r="D54" s="53"/>
      <c r="E54" s="50"/>
      <c r="F54" s="14"/>
      <c r="G54" s="15"/>
      <c r="H54" s="15"/>
      <c r="I54" s="16"/>
      <c r="J54" s="15"/>
      <c r="K54" s="15"/>
      <c r="L54" s="50"/>
      <c r="M54" s="98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ht="27" customHeight="1">
      <c r="A55" s="65">
        <v>11</v>
      </c>
      <c r="B55" s="252" t="s">
        <v>79</v>
      </c>
      <c r="C55" s="253"/>
      <c r="D55" s="254"/>
      <c r="E55" s="47">
        <f>E56</f>
        <v>25000000</v>
      </c>
      <c r="F55" s="47">
        <f>F56</f>
        <v>0</v>
      </c>
      <c r="G55" s="11" t="str">
        <f t="shared" ref="G55:K55" si="10">G56</f>
        <v>-</v>
      </c>
      <c r="H55" s="11" t="str">
        <f t="shared" si="10"/>
        <v>-</v>
      </c>
      <c r="I55" s="11">
        <f t="shared" si="10"/>
        <v>0</v>
      </c>
      <c r="J55" s="11" t="str">
        <f t="shared" si="10"/>
        <v>-</v>
      </c>
      <c r="K55" s="11" t="str">
        <f t="shared" si="10"/>
        <v>-</v>
      </c>
      <c r="L55" s="47">
        <f>L56</f>
        <v>0</v>
      </c>
      <c r="M55" s="97">
        <f t="shared" si="0"/>
        <v>0</v>
      </c>
      <c r="N55" s="23">
        <v>0</v>
      </c>
      <c r="O55" s="24" t="s">
        <v>23</v>
      </c>
      <c r="P55" s="24" t="s">
        <v>23</v>
      </c>
      <c r="Q55" s="16">
        <f>L55</f>
        <v>0</v>
      </c>
      <c r="R55" s="12"/>
      <c r="S55" s="12"/>
      <c r="T55" s="12"/>
      <c r="U55" s="12"/>
      <c r="V55" s="12"/>
      <c r="W55" s="12"/>
    </row>
    <row r="56" spans="1:23" ht="30.75" customHeight="1">
      <c r="A56" s="48"/>
      <c r="B56" s="51"/>
      <c r="C56" s="247" t="s">
        <v>80</v>
      </c>
      <c r="D56" s="248"/>
      <c r="E56" s="55">
        <v>25000000</v>
      </c>
      <c r="F56" s="14">
        <v>0</v>
      </c>
      <c r="G56" s="26" t="s">
        <v>23</v>
      </c>
      <c r="H56" s="26" t="s">
        <v>23</v>
      </c>
      <c r="I56" s="14">
        <v>0</v>
      </c>
      <c r="J56" s="26" t="s">
        <v>23</v>
      </c>
      <c r="K56" s="26" t="s">
        <v>23</v>
      </c>
      <c r="L56" s="55">
        <v>0</v>
      </c>
      <c r="M56" s="98">
        <f t="shared" si="0"/>
        <v>0</v>
      </c>
      <c r="N56" s="23">
        <v>0</v>
      </c>
      <c r="O56" s="24" t="s">
        <v>23</v>
      </c>
      <c r="P56" s="24" t="s">
        <v>23</v>
      </c>
      <c r="Q56" s="16">
        <f>L56</f>
        <v>0</v>
      </c>
      <c r="R56" s="26" t="s">
        <v>23</v>
      </c>
      <c r="S56" s="26" t="s">
        <v>23</v>
      </c>
      <c r="T56" s="14"/>
      <c r="U56" s="26" t="s">
        <v>23</v>
      </c>
      <c r="V56" s="26" t="s">
        <v>23</v>
      </c>
      <c r="W56" s="28"/>
    </row>
    <row r="57" spans="1:23" ht="15.95" customHeight="1">
      <c r="A57" s="48"/>
      <c r="B57" s="51"/>
      <c r="C57" s="52"/>
      <c r="D57" s="53"/>
      <c r="E57" s="50"/>
      <c r="F57" s="14"/>
      <c r="G57" s="15"/>
      <c r="H57" s="15"/>
      <c r="I57" s="16"/>
      <c r="J57" s="15"/>
      <c r="K57" s="15"/>
      <c r="L57" s="50"/>
      <c r="M57" s="97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3" customFormat="1" ht="30" customHeight="1">
      <c r="A58" s="65">
        <v>12</v>
      </c>
      <c r="B58" s="252" t="s">
        <v>36</v>
      </c>
      <c r="C58" s="253"/>
      <c r="D58" s="254"/>
      <c r="E58" s="47">
        <f>E59</f>
        <v>20000000</v>
      </c>
      <c r="F58" s="47">
        <f>F59</f>
        <v>0</v>
      </c>
      <c r="G58" s="11" t="str">
        <f t="shared" ref="G58:K58" si="11">G59</f>
        <v>-</v>
      </c>
      <c r="H58" s="11" t="str">
        <f t="shared" si="11"/>
        <v>-</v>
      </c>
      <c r="I58" s="11">
        <f t="shared" si="11"/>
        <v>0</v>
      </c>
      <c r="J58" s="11" t="str">
        <f t="shared" si="11"/>
        <v>-</v>
      </c>
      <c r="K58" s="11" t="str">
        <f t="shared" si="11"/>
        <v>-</v>
      </c>
      <c r="L58" s="47">
        <f>L59</f>
        <v>0</v>
      </c>
      <c r="M58" s="97">
        <f t="shared" si="0"/>
        <v>0</v>
      </c>
      <c r="N58" s="23">
        <v>0</v>
      </c>
      <c r="O58" s="24" t="s">
        <v>23</v>
      </c>
      <c r="P58" s="24" t="s">
        <v>23</v>
      </c>
      <c r="Q58" s="16">
        <f>L58</f>
        <v>0</v>
      </c>
      <c r="R58" s="12"/>
      <c r="S58" s="12"/>
      <c r="T58" s="12"/>
      <c r="U58" s="12"/>
      <c r="V58" s="12"/>
      <c r="W58" s="12"/>
    </row>
    <row r="59" spans="1:23" ht="30" customHeight="1">
      <c r="A59" s="46"/>
      <c r="B59" s="51"/>
      <c r="C59" s="247" t="s">
        <v>81</v>
      </c>
      <c r="D59" s="248"/>
      <c r="E59" s="55">
        <v>20000000</v>
      </c>
      <c r="F59" s="14">
        <v>0</v>
      </c>
      <c r="G59" s="26" t="s">
        <v>23</v>
      </c>
      <c r="H59" s="26" t="s">
        <v>23</v>
      </c>
      <c r="I59" s="14">
        <v>0</v>
      </c>
      <c r="J59" s="26" t="s">
        <v>23</v>
      </c>
      <c r="K59" s="26" t="s">
        <v>23</v>
      </c>
      <c r="L59" s="55">
        <v>0</v>
      </c>
      <c r="M59" s="98">
        <f t="shared" si="0"/>
        <v>0</v>
      </c>
      <c r="N59" s="23">
        <v>0</v>
      </c>
      <c r="O59" s="24" t="s">
        <v>23</v>
      </c>
      <c r="P59" s="24" t="s">
        <v>23</v>
      </c>
      <c r="Q59" s="16">
        <f>L59</f>
        <v>0</v>
      </c>
      <c r="R59" s="26" t="s">
        <v>23</v>
      </c>
      <c r="S59" s="26" t="s">
        <v>23</v>
      </c>
      <c r="T59" s="14"/>
      <c r="U59" s="26" t="s">
        <v>23</v>
      </c>
      <c r="V59" s="26" t="s">
        <v>23</v>
      </c>
      <c r="W59" s="28"/>
    </row>
    <row r="60" spans="1:23" ht="18" customHeight="1">
      <c r="A60" s="46"/>
      <c r="B60" s="51"/>
      <c r="C60" s="52"/>
      <c r="D60" s="53"/>
      <c r="E60" s="50"/>
      <c r="F60" s="14"/>
      <c r="G60" s="15"/>
      <c r="H60" s="15"/>
      <c r="I60" s="16"/>
      <c r="J60" s="15"/>
      <c r="K60" s="15"/>
      <c r="L60" s="50"/>
      <c r="M60" s="97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3" customFormat="1" ht="27.95" customHeight="1">
      <c r="A61" s="65">
        <v>13</v>
      </c>
      <c r="B61" s="252" t="s">
        <v>37</v>
      </c>
      <c r="C61" s="253"/>
      <c r="D61" s="254"/>
      <c r="E61" s="47">
        <f t="shared" ref="E61:L61" si="12">SUM(E62:E62)</f>
        <v>35000000</v>
      </c>
      <c r="F61" s="47">
        <f t="shared" si="12"/>
        <v>0</v>
      </c>
      <c r="G61" s="11">
        <f t="shared" si="12"/>
        <v>0</v>
      </c>
      <c r="H61" s="11">
        <f t="shared" si="12"/>
        <v>0</v>
      </c>
      <c r="I61" s="11">
        <f t="shared" si="12"/>
        <v>0</v>
      </c>
      <c r="J61" s="11">
        <f t="shared" si="12"/>
        <v>0</v>
      </c>
      <c r="K61" s="11">
        <f t="shared" si="12"/>
        <v>0</v>
      </c>
      <c r="L61" s="47">
        <f t="shared" si="12"/>
        <v>0</v>
      </c>
      <c r="M61" s="98">
        <f t="shared" si="0"/>
        <v>0</v>
      </c>
      <c r="N61" s="23">
        <v>0</v>
      </c>
      <c r="O61" s="24" t="s">
        <v>23</v>
      </c>
      <c r="P61" s="24" t="s">
        <v>23</v>
      </c>
      <c r="Q61" s="16">
        <f>L61</f>
        <v>0</v>
      </c>
      <c r="R61" s="12"/>
      <c r="S61" s="12"/>
      <c r="T61" s="12"/>
      <c r="U61" s="12"/>
      <c r="V61" s="12"/>
      <c r="W61" s="12"/>
    </row>
    <row r="62" spans="1:23" ht="41.25" customHeight="1">
      <c r="A62" s="48"/>
      <c r="B62" s="51"/>
      <c r="C62" s="247" t="s">
        <v>82</v>
      </c>
      <c r="D62" s="248"/>
      <c r="E62" s="55">
        <v>35000000</v>
      </c>
      <c r="F62" s="14">
        <v>0</v>
      </c>
      <c r="G62" s="26" t="s">
        <v>23</v>
      </c>
      <c r="H62" s="26" t="s">
        <v>23</v>
      </c>
      <c r="I62" s="14">
        <v>0</v>
      </c>
      <c r="J62" s="26" t="s">
        <v>23</v>
      </c>
      <c r="K62" s="26" t="s">
        <v>23</v>
      </c>
      <c r="L62" s="55">
        <v>0</v>
      </c>
      <c r="M62" s="98">
        <f t="shared" si="0"/>
        <v>0</v>
      </c>
      <c r="N62" s="23">
        <v>0</v>
      </c>
      <c r="O62" s="24" t="s">
        <v>23</v>
      </c>
      <c r="P62" s="24" t="s">
        <v>23</v>
      </c>
      <c r="Q62" s="16">
        <f>L62</f>
        <v>0</v>
      </c>
      <c r="R62" s="26" t="s">
        <v>23</v>
      </c>
      <c r="S62" s="26" t="s">
        <v>23</v>
      </c>
      <c r="T62" s="14"/>
      <c r="U62" s="26" t="s">
        <v>23</v>
      </c>
      <c r="V62" s="26" t="s">
        <v>23</v>
      </c>
      <c r="W62" s="28"/>
    </row>
    <row r="63" spans="1:23" ht="14.1" customHeight="1">
      <c r="A63" s="48"/>
      <c r="B63" s="66"/>
      <c r="C63" s="67"/>
      <c r="D63" s="68"/>
      <c r="E63" s="50"/>
      <c r="F63" s="14"/>
      <c r="G63" s="15"/>
      <c r="H63" s="15"/>
      <c r="I63" s="16"/>
      <c r="J63" s="15"/>
      <c r="K63" s="15"/>
      <c r="L63" s="50"/>
      <c r="M63" s="97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18" customFormat="1" ht="30" customHeight="1">
      <c r="A64" s="65">
        <v>14</v>
      </c>
      <c r="B64" s="255" t="s">
        <v>83</v>
      </c>
      <c r="C64" s="256"/>
      <c r="D64" s="257"/>
      <c r="E64" s="47">
        <f t="shared" ref="E64:L64" si="13">SUM(E65:E65)</f>
        <v>25000000</v>
      </c>
      <c r="F64" s="47">
        <f t="shared" si="13"/>
        <v>0</v>
      </c>
      <c r="G64" s="11">
        <f t="shared" si="13"/>
        <v>0</v>
      </c>
      <c r="H64" s="11">
        <f t="shared" si="13"/>
        <v>0</v>
      </c>
      <c r="I64" s="11">
        <f t="shared" si="13"/>
        <v>0</v>
      </c>
      <c r="J64" s="11">
        <f t="shared" si="13"/>
        <v>0</v>
      </c>
      <c r="K64" s="11">
        <f t="shared" si="13"/>
        <v>0</v>
      </c>
      <c r="L64" s="47">
        <f t="shared" si="13"/>
        <v>0</v>
      </c>
      <c r="M64" s="97">
        <f t="shared" si="0"/>
        <v>0</v>
      </c>
      <c r="N64" s="23">
        <v>0</v>
      </c>
      <c r="O64" s="24" t="s">
        <v>23</v>
      </c>
      <c r="P64" s="24" t="s">
        <v>23</v>
      </c>
      <c r="Q64" s="16">
        <f>L64</f>
        <v>0</v>
      </c>
      <c r="R64" s="17"/>
      <c r="S64" s="17"/>
      <c r="T64" s="17"/>
      <c r="U64" s="17"/>
      <c r="V64" s="17"/>
      <c r="W64" s="17"/>
    </row>
    <row r="65" spans="1:23" ht="28.5" customHeight="1">
      <c r="A65" s="48"/>
      <c r="B65" s="66"/>
      <c r="C65" s="234" t="s">
        <v>38</v>
      </c>
      <c r="D65" s="235"/>
      <c r="E65" s="55">
        <v>25000000</v>
      </c>
      <c r="F65" s="14">
        <v>0</v>
      </c>
      <c r="G65" s="26" t="s">
        <v>23</v>
      </c>
      <c r="H65" s="26" t="s">
        <v>23</v>
      </c>
      <c r="I65" s="14">
        <v>0</v>
      </c>
      <c r="J65" s="26" t="s">
        <v>23</v>
      </c>
      <c r="K65" s="26" t="s">
        <v>23</v>
      </c>
      <c r="L65" s="55">
        <v>0</v>
      </c>
      <c r="M65" s="98">
        <f t="shared" si="0"/>
        <v>0</v>
      </c>
      <c r="N65" s="23">
        <v>0</v>
      </c>
      <c r="O65" s="24" t="s">
        <v>23</v>
      </c>
      <c r="P65" s="24" t="s">
        <v>23</v>
      </c>
      <c r="Q65" s="16">
        <f>L65</f>
        <v>0</v>
      </c>
      <c r="R65" s="26" t="s">
        <v>23</v>
      </c>
      <c r="S65" s="26" t="s">
        <v>23</v>
      </c>
      <c r="T65" s="14"/>
      <c r="U65" s="26" t="s">
        <v>23</v>
      </c>
      <c r="V65" s="26" t="s">
        <v>23</v>
      </c>
      <c r="W65" s="28"/>
    </row>
    <row r="66" spans="1:23" ht="18" customHeight="1">
      <c r="A66" s="48"/>
      <c r="B66" s="66"/>
      <c r="C66" s="67"/>
      <c r="D66" s="68"/>
      <c r="E66" s="50"/>
      <c r="F66" s="14"/>
      <c r="G66" s="15"/>
      <c r="H66" s="15"/>
      <c r="I66" s="16"/>
      <c r="J66" s="15"/>
      <c r="K66" s="15"/>
      <c r="L66" s="50"/>
      <c r="M66" s="97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18" customFormat="1" ht="30" customHeight="1">
      <c r="A67" s="65">
        <v>15</v>
      </c>
      <c r="B67" s="258" t="s">
        <v>84</v>
      </c>
      <c r="C67" s="259"/>
      <c r="D67" s="260"/>
      <c r="E67" s="47">
        <f>E68</f>
        <v>20000000</v>
      </c>
      <c r="F67" s="47">
        <f>F68</f>
        <v>0</v>
      </c>
      <c r="G67" s="11" t="str">
        <f t="shared" ref="G67:K67" si="14">G68</f>
        <v>-</v>
      </c>
      <c r="H67" s="11" t="str">
        <f t="shared" si="14"/>
        <v>-</v>
      </c>
      <c r="I67" s="11">
        <f t="shared" si="14"/>
        <v>0</v>
      </c>
      <c r="J67" s="11" t="str">
        <f t="shared" si="14"/>
        <v>-</v>
      </c>
      <c r="K67" s="11" t="str">
        <f t="shared" si="14"/>
        <v>-</v>
      </c>
      <c r="L67" s="47">
        <f>L68</f>
        <v>0</v>
      </c>
      <c r="M67" s="97">
        <f t="shared" si="0"/>
        <v>0</v>
      </c>
      <c r="N67" s="23">
        <v>0</v>
      </c>
      <c r="O67" s="24" t="s">
        <v>23</v>
      </c>
      <c r="P67" s="24" t="s">
        <v>23</v>
      </c>
      <c r="Q67" s="16">
        <f>L67</f>
        <v>0</v>
      </c>
      <c r="R67" s="17"/>
      <c r="S67" s="17"/>
      <c r="T67" s="17"/>
      <c r="U67" s="17"/>
      <c r="V67" s="17"/>
      <c r="W67" s="17"/>
    </row>
    <row r="68" spans="1:23" ht="19.5" customHeight="1">
      <c r="A68" s="48"/>
      <c r="B68" s="66"/>
      <c r="C68" s="234" t="s">
        <v>85</v>
      </c>
      <c r="D68" s="235"/>
      <c r="E68" s="55">
        <v>20000000</v>
      </c>
      <c r="F68" s="14">
        <v>0</v>
      </c>
      <c r="G68" s="26" t="s">
        <v>23</v>
      </c>
      <c r="H68" s="26" t="s">
        <v>23</v>
      </c>
      <c r="I68" s="14">
        <v>0</v>
      </c>
      <c r="J68" s="26" t="s">
        <v>23</v>
      </c>
      <c r="K68" s="26" t="s">
        <v>23</v>
      </c>
      <c r="L68" s="55">
        <v>0</v>
      </c>
      <c r="M68" s="98">
        <f t="shared" si="0"/>
        <v>0</v>
      </c>
      <c r="N68" s="23">
        <v>0</v>
      </c>
      <c r="O68" s="24" t="s">
        <v>23</v>
      </c>
      <c r="P68" s="24" t="s">
        <v>23</v>
      </c>
      <c r="Q68" s="16">
        <f>L68</f>
        <v>0</v>
      </c>
      <c r="R68" s="26" t="s">
        <v>23</v>
      </c>
      <c r="S68" s="26" t="s">
        <v>23</v>
      </c>
      <c r="T68" s="14"/>
      <c r="U68" s="26" t="s">
        <v>23</v>
      </c>
      <c r="V68" s="26" t="s">
        <v>23</v>
      </c>
      <c r="W68" s="28"/>
    </row>
    <row r="69" spans="1:23" ht="19.5" customHeight="1">
      <c r="A69" s="48"/>
      <c r="B69" s="66"/>
      <c r="C69" s="117"/>
      <c r="D69" s="118"/>
      <c r="E69" s="55"/>
      <c r="F69" s="14"/>
      <c r="G69" s="26"/>
      <c r="H69" s="26"/>
      <c r="I69" s="14"/>
      <c r="J69" s="26"/>
      <c r="K69" s="26"/>
      <c r="L69" s="55"/>
      <c r="M69" s="97"/>
      <c r="N69" s="23"/>
      <c r="O69" s="24"/>
      <c r="P69" s="24"/>
      <c r="Q69" s="16"/>
      <c r="R69" s="26"/>
      <c r="S69" s="26"/>
      <c r="T69" s="14"/>
      <c r="U69" s="26"/>
      <c r="V69" s="26"/>
      <c r="W69" s="28"/>
    </row>
    <row r="70" spans="1:23" s="3" customFormat="1" ht="30.75" customHeight="1">
      <c r="A70" s="65">
        <v>16</v>
      </c>
      <c r="B70" s="236" t="s">
        <v>97</v>
      </c>
      <c r="C70" s="237"/>
      <c r="D70" s="238"/>
      <c r="E70" s="83">
        <f>E71</f>
        <v>20000000</v>
      </c>
      <c r="F70" s="83">
        <f>F71</f>
        <v>0</v>
      </c>
      <c r="G70" s="93"/>
      <c r="H70" s="93"/>
      <c r="I70" s="11"/>
      <c r="J70" s="93"/>
      <c r="K70" s="93"/>
      <c r="L70" s="83">
        <f>L71</f>
        <v>0</v>
      </c>
      <c r="M70" s="97">
        <f t="shared" si="0"/>
        <v>0</v>
      </c>
      <c r="N70" s="94"/>
      <c r="O70" s="95"/>
      <c r="P70" s="95"/>
      <c r="Q70" s="13"/>
      <c r="R70" s="93"/>
      <c r="S70" s="93"/>
      <c r="T70" s="11"/>
      <c r="U70" s="93"/>
      <c r="V70" s="93"/>
      <c r="W70" s="96"/>
    </row>
    <row r="71" spans="1:23" ht="27.75" customHeight="1">
      <c r="A71" s="48"/>
      <c r="B71" s="66"/>
      <c r="C71" s="234" t="s">
        <v>98</v>
      </c>
      <c r="D71" s="235"/>
      <c r="E71" s="55">
        <v>20000000</v>
      </c>
      <c r="F71" s="14">
        <v>0</v>
      </c>
      <c r="G71" s="26"/>
      <c r="H71" s="26"/>
      <c r="I71" s="14"/>
      <c r="J71" s="26"/>
      <c r="K71" s="26"/>
      <c r="L71" s="55">
        <v>0</v>
      </c>
      <c r="M71" s="98">
        <f t="shared" si="0"/>
        <v>0</v>
      </c>
      <c r="N71" s="23"/>
      <c r="O71" s="24"/>
      <c r="P71" s="24"/>
      <c r="Q71" s="16"/>
      <c r="R71" s="26"/>
      <c r="S71" s="26"/>
      <c r="T71" s="14"/>
      <c r="U71" s="26"/>
      <c r="V71" s="26"/>
      <c r="W71" s="28"/>
    </row>
    <row r="72" spans="1:23" ht="14.1" customHeight="1">
      <c r="A72" s="48"/>
      <c r="B72" s="66"/>
      <c r="C72" s="67"/>
      <c r="D72" s="68"/>
      <c r="E72" s="50"/>
      <c r="F72" s="14"/>
      <c r="G72" s="15"/>
      <c r="H72" s="15"/>
      <c r="I72" s="16"/>
      <c r="J72" s="15"/>
      <c r="K72" s="15"/>
      <c r="L72" s="50"/>
      <c r="M72" s="97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s="3" customFormat="1" ht="18" customHeight="1">
      <c r="A73" s="65">
        <v>17</v>
      </c>
      <c r="B73" s="239" t="s">
        <v>39</v>
      </c>
      <c r="C73" s="240"/>
      <c r="D73" s="241"/>
      <c r="E73" s="47">
        <f>SUM(E74:E75)</f>
        <v>60000000</v>
      </c>
      <c r="F73" s="47">
        <f>SUM(F74:F75)</f>
        <v>0</v>
      </c>
      <c r="G73" s="11" t="str">
        <f t="shared" ref="G73:K73" si="15">G74</f>
        <v>-</v>
      </c>
      <c r="H73" s="11" t="str">
        <f t="shared" si="15"/>
        <v>-</v>
      </c>
      <c r="I73" s="11">
        <f t="shared" si="15"/>
        <v>0</v>
      </c>
      <c r="J73" s="11" t="str">
        <f t="shared" si="15"/>
        <v>-</v>
      </c>
      <c r="K73" s="11" t="str">
        <f t="shared" si="15"/>
        <v>-</v>
      </c>
      <c r="L73" s="47">
        <f>SUM(L74:L75)</f>
        <v>0</v>
      </c>
      <c r="M73" s="97">
        <f t="shared" si="0"/>
        <v>0</v>
      </c>
      <c r="N73" s="23">
        <v>0</v>
      </c>
      <c r="O73" s="24" t="s">
        <v>23</v>
      </c>
      <c r="P73" s="24" t="s">
        <v>23</v>
      </c>
      <c r="Q73" s="16">
        <f>L73</f>
        <v>0</v>
      </c>
      <c r="R73" s="12"/>
      <c r="S73" s="12"/>
      <c r="T73" s="12"/>
      <c r="U73" s="12"/>
      <c r="V73" s="12"/>
      <c r="W73" s="12"/>
    </row>
    <row r="74" spans="1:23" ht="30" customHeight="1">
      <c r="A74" s="48"/>
      <c r="B74" s="66"/>
      <c r="C74" s="234" t="s">
        <v>86</v>
      </c>
      <c r="D74" s="235"/>
      <c r="E74" s="55">
        <v>30000000</v>
      </c>
      <c r="F74" s="14">
        <v>0</v>
      </c>
      <c r="G74" s="26" t="s">
        <v>23</v>
      </c>
      <c r="H74" s="26" t="s">
        <v>23</v>
      </c>
      <c r="I74" s="14">
        <v>0</v>
      </c>
      <c r="J74" s="26" t="s">
        <v>23</v>
      </c>
      <c r="K74" s="26" t="s">
        <v>23</v>
      </c>
      <c r="L74" s="55">
        <v>0</v>
      </c>
      <c r="M74" s="98">
        <f t="shared" si="0"/>
        <v>0</v>
      </c>
      <c r="N74" s="23">
        <v>0</v>
      </c>
      <c r="O74" s="24" t="s">
        <v>23</v>
      </c>
      <c r="P74" s="24" t="s">
        <v>23</v>
      </c>
      <c r="Q74" s="16">
        <f>L74</f>
        <v>0</v>
      </c>
      <c r="R74" s="26" t="s">
        <v>23</v>
      </c>
      <c r="S74" s="26" t="s">
        <v>23</v>
      </c>
      <c r="T74" s="14"/>
      <c r="U74" s="26" t="s">
        <v>23</v>
      </c>
      <c r="V74" s="26" t="s">
        <v>23</v>
      </c>
      <c r="W74" s="28"/>
    </row>
    <row r="75" spans="1:23" ht="35.25" customHeight="1">
      <c r="A75" s="48"/>
      <c r="B75" s="66"/>
      <c r="C75" s="234" t="s">
        <v>87</v>
      </c>
      <c r="D75" s="235"/>
      <c r="E75" s="55">
        <v>30000000</v>
      </c>
      <c r="F75" s="14">
        <v>0</v>
      </c>
      <c r="G75" s="26"/>
      <c r="H75" s="26"/>
      <c r="I75" s="14"/>
      <c r="J75" s="26"/>
      <c r="K75" s="26"/>
      <c r="L75" s="55">
        <v>0</v>
      </c>
      <c r="M75" s="98">
        <f t="shared" si="0"/>
        <v>0</v>
      </c>
      <c r="N75" s="23"/>
      <c r="O75" s="24"/>
      <c r="P75" s="24"/>
      <c r="Q75" s="16"/>
      <c r="R75" s="26"/>
      <c r="S75" s="26"/>
      <c r="T75" s="14"/>
      <c r="U75" s="26"/>
      <c r="V75" s="26"/>
      <c r="W75" s="28"/>
    </row>
    <row r="76" spans="1:23" ht="14.1" customHeight="1">
      <c r="A76" s="48"/>
      <c r="B76" s="66"/>
      <c r="C76" s="67"/>
      <c r="D76" s="68"/>
      <c r="E76" s="50"/>
      <c r="F76" s="14"/>
      <c r="G76" s="15"/>
      <c r="H76" s="15"/>
      <c r="I76" s="16"/>
      <c r="J76" s="15"/>
      <c r="K76" s="15"/>
      <c r="L76" s="50"/>
      <c r="M76" s="97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s="3" customFormat="1" ht="30" customHeight="1">
      <c r="A77" s="65">
        <v>18</v>
      </c>
      <c r="B77" s="239" t="s">
        <v>88</v>
      </c>
      <c r="C77" s="240"/>
      <c r="D77" s="241"/>
      <c r="E77" s="47">
        <f>E78</f>
        <v>850000000</v>
      </c>
      <c r="F77" s="47">
        <f>F78</f>
        <v>0</v>
      </c>
      <c r="G77" s="11" t="str">
        <f t="shared" ref="G77:K77" si="16">G78</f>
        <v>-</v>
      </c>
      <c r="H77" s="11" t="str">
        <f t="shared" si="16"/>
        <v>-</v>
      </c>
      <c r="I77" s="11">
        <f t="shared" si="16"/>
        <v>0</v>
      </c>
      <c r="J77" s="11" t="str">
        <f t="shared" si="16"/>
        <v>-</v>
      </c>
      <c r="K77" s="11" t="str">
        <f t="shared" si="16"/>
        <v>-</v>
      </c>
      <c r="L77" s="47">
        <f>L78</f>
        <v>0</v>
      </c>
      <c r="M77" s="97">
        <f t="shared" si="0"/>
        <v>0</v>
      </c>
      <c r="N77" s="23">
        <v>0</v>
      </c>
      <c r="O77" s="24" t="s">
        <v>23</v>
      </c>
      <c r="P77" s="24" t="s">
        <v>23</v>
      </c>
      <c r="Q77" s="16">
        <f>L77</f>
        <v>0</v>
      </c>
      <c r="R77" s="12"/>
      <c r="S77" s="12"/>
      <c r="T77" s="12"/>
      <c r="U77" s="12"/>
      <c r="V77" s="12"/>
      <c r="W77" s="12"/>
    </row>
    <row r="78" spans="1:23" ht="29.25" customHeight="1">
      <c r="A78" s="48"/>
      <c r="B78" s="242" t="s">
        <v>89</v>
      </c>
      <c r="C78" s="243"/>
      <c r="D78" s="244"/>
      <c r="E78" s="55">
        <f>E79+E85</f>
        <v>850000000</v>
      </c>
      <c r="F78" s="55">
        <f>F79+F85</f>
        <v>0</v>
      </c>
      <c r="G78" s="26" t="s">
        <v>23</v>
      </c>
      <c r="H78" s="26" t="s">
        <v>23</v>
      </c>
      <c r="I78" s="14">
        <v>0</v>
      </c>
      <c r="J78" s="26" t="s">
        <v>23</v>
      </c>
      <c r="K78" s="26" t="s">
        <v>23</v>
      </c>
      <c r="L78" s="55">
        <f>L79+L85</f>
        <v>0</v>
      </c>
      <c r="M78" s="98">
        <f t="shared" ref="M78:M88" si="17">L78/E78*100</f>
        <v>0</v>
      </c>
      <c r="N78" s="23">
        <v>0</v>
      </c>
      <c r="O78" s="24" t="s">
        <v>23</v>
      </c>
      <c r="P78" s="24" t="s">
        <v>23</v>
      </c>
      <c r="Q78" s="16">
        <f>L78</f>
        <v>0</v>
      </c>
      <c r="R78" s="26" t="s">
        <v>23</v>
      </c>
      <c r="S78" s="26" t="s">
        <v>23</v>
      </c>
      <c r="T78" s="14"/>
      <c r="U78" s="26" t="s">
        <v>23</v>
      </c>
      <c r="V78" s="26" t="s">
        <v>23</v>
      </c>
      <c r="W78" s="28"/>
    </row>
    <row r="79" spans="1:23" ht="40.5" customHeight="1">
      <c r="A79" s="48"/>
      <c r="B79" s="66"/>
      <c r="C79" s="234" t="s">
        <v>90</v>
      </c>
      <c r="D79" s="235"/>
      <c r="E79" s="55">
        <f>SUM(E80:E83)</f>
        <v>500000000</v>
      </c>
      <c r="F79" s="55">
        <f>SUM(F80:F83)</f>
        <v>0</v>
      </c>
      <c r="G79" s="26"/>
      <c r="H79" s="26"/>
      <c r="I79" s="14"/>
      <c r="J79" s="26"/>
      <c r="K79" s="26"/>
      <c r="L79" s="55">
        <v>0</v>
      </c>
      <c r="M79" s="98">
        <f t="shared" si="17"/>
        <v>0</v>
      </c>
      <c r="N79" s="23"/>
      <c r="O79" s="24"/>
      <c r="P79" s="24"/>
      <c r="Q79" s="16"/>
      <c r="R79" s="26"/>
      <c r="S79" s="26"/>
      <c r="T79" s="14"/>
      <c r="U79" s="26"/>
      <c r="V79" s="26"/>
      <c r="W79" s="28"/>
    </row>
    <row r="80" spans="1:23" ht="46.5" customHeight="1">
      <c r="A80" s="48"/>
      <c r="B80" s="66"/>
      <c r="C80" s="117">
        <v>1</v>
      </c>
      <c r="D80" s="118" t="s">
        <v>91</v>
      </c>
      <c r="E80" s="55">
        <v>193500000</v>
      </c>
      <c r="F80" s="14">
        <v>0</v>
      </c>
      <c r="G80" s="26"/>
      <c r="H80" s="26"/>
      <c r="I80" s="14"/>
      <c r="J80" s="26"/>
      <c r="K80" s="26"/>
      <c r="L80" s="55">
        <v>0</v>
      </c>
      <c r="M80" s="98">
        <f t="shared" si="17"/>
        <v>0</v>
      </c>
      <c r="N80" s="23"/>
      <c r="O80" s="24"/>
      <c r="P80" s="24"/>
      <c r="Q80" s="16"/>
      <c r="R80" s="26"/>
      <c r="S80" s="26"/>
      <c r="T80" s="14"/>
      <c r="U80" s="26"/>
      <c r="V80" s="26"/>
      <c r="W80" s="28"/>
    </row>
    <row r="81" spans="1:33" ht="57.75" customHeight="1">
      <c r="A81" s="105"/>
      <c r="B81" s="106"/>
      <c r="C81" s="107">
        <v>2</v>
      </c>
      <c r="D81" s="108" t="s">
        <v>92</v>
      </c>
      <c r="E81" s="104">
        <v>193500000</v>
      </c>
      <c r="F81" s="33">
        <v>0</v>
      </c>
      <c r="G81" s="34"/>
      <c r="H81" s="34"/>
      <c r="I81" s="33"/>
      <c r="J81" s="34"/>
      <c r="K81" s="34"/>
      <c r="L81" s="104">
        <v>0</v>
      </c>
      <c r="M81" s="99">
        <f t="shared" si="17"/>
        <v>0</v>
      </c>
      <c r="N81" s="36"/>
      <c r="O81" s="37"/>
      <c r="P81" s="37"/>
      <c r="Q81" s="35"/>
      <c r="R81" s="34"/>
      <c r="S81" s="34"/>
      <c r="T81" s="33"/>
      <c r="U81" s="34"/>
      <c r="V81" s="34"/>
      <c r="W81" s="38"/>
    </row>
    <row r="82" spans="1:33" ht="47.25" customHeight="1">
      <c r="A82" s="56"/>
      <c r="B82" s="110"/>
      <c r="C82" s="111">
        <v>3</v>
      </c>
      <c r="D82" s="112" t="s">
        <v>93</v>
      </c>
      <c r="E82" s="58">
        <v>96000000</v>
      </c>
      <c r="F82" s="39">
        <v>0</v>
      </c>
      <c r="G82" s="40"/>
      <c r="H82" s="40"/>
      <c r="I82" s="39"/>
      <c r="J82" s="40"/>
      <c r="K82" s="40"/>
      <c r="L82" s="58">
        <v>0</v>
      </c>
      <c r="M82" s="100">
        <f t="shared" si="17"/>
        <v>0</v>
      </c>
      <c r="N82" s="41"/>
      <c r="O82" s="42"/>
      <c r="P82" s="42"/>
      <c r="Q82" s="10"/>
      <c r="R82" s="40"/>
      <c r="S82" s="40"/>
      <c r="T82" s="39"/>
      <c r="U82" s="40"/>
      <c r="V82" s="40"/>
      <c r="W82" s="8"/>
    </row>
    <row r="83" spans="1:33" ht="26.25" customHeight="1">
      <c r="A83" s="48"/>
      <c r="B83" s="66"/>
      <c r="C83" s="117"/>
      <c r="D83" s="119" t="s">
        <v>24</v>
      </c>
      <c r="E83" s="55">
        <v>17000000</v>
      </c>
      <c r="F83" s="14">
        <v>0</v>
      </c>
      <c r="G83" s="26"/>
      <c r="H83" s="26"/>
      <c r="I83" s="14"/>
      <c r="J83" s="26"/>
      <c r="K83" s="26"/>
      <c r="L83" s="55">
        <v>0</v>
      </c>
      <c r="M83" s="98">
        <f t="shared" si="17"/>
        <v>0</v>
      </c>
      <c r="N83" s="23"/>
      <c r="O83" s="24"/>
      <c r="P83" s="24"/>
      <c r="Q83" s="16"/>
      <c r="R83" s="26"/>
      <c r="S83" s="26"/>
      <c r="T83" s="14"/>
      <c r="U83" s="26"/>
      <c r="V83" s="26"/>
      <c r="W83" s="28"/>
    </row>
    <row r="84" spans="1:33" ht="15.95" customHeight="1">
      <c r="A84" s="48"/>
      <c r="B84" s="66"/>
      <c r="C84" s="117"/>
      <c r="D84" s="118"/>
      <c r="E84" s="55"/>
      <c r="F84" s="14"/>
      <c r="G84" s="26"/>
      <c r="H84" s="26"/>
      <c r="I84" s="14"/>
      <c r="J84" s="26"/>
      <c r="K84" s="26"/>
      <c r="L84" s="55"/>
      <c r="M84" s="97"/>
      <c r="N84" s="23"/>
      <c r="O84" s="24"/>
      <c r="P84" s="24"/>
      <c r="Q84" s="16"/>
      <c r="R84" s="26"/>
      <c r="S84" s="26"/>
      <c r="T84" s="14"/>
      <c r="U84" s="26"/>
      <c r="V84" s="26"/>
      <c r="W84" s="28"/>
    </row>
    <row r="85" spans="1:33" ht="29.25" customHeight="1">
      <c r="A85" s="48"/>
      <c r="B85" s="66"/>
      <c r="C85" s="234" t="s">
        <v>94</v>
      </c>
      <c r="D85" s="235"/>
      <c r="E85" s="55">
        <f>SUM(E86:E88)</f>
        <v>350000000</v>
      </c>
      <c r="F85" s="55">
        <f>SUM(F86:F88)</f>
        <v>0</v>
      </c>
      <c r="G85" s="26"/>
      <c r="H85" s="26"/>
      <c r="I85" s="14"/>
      <c r="J85" s="26"/>
      <c r="K85" s="26"/>
      <c r="L85" s="55">
        <f>SUM(L86:L88)</f>
        <v>0</v>
      </c>
      <c r="M85" s="98">
        <f t="shared" si="17"/>
        <v>0</v>
      </c>
      <c r="N85" s="23"/>
      <c r="O85" s="24"/>
      <c r="P85" s="24"/>
      <c r="Q85" s="16"/>
      <c r="R85" s="26"/>
      <c r="S85" s="26"/>
      <c r="T85" s="14"/>
      <c r="U85" s="26"/>
      <c r="V85" s="26"/>
      <c r="W85" s="28"/>
    </row>
    <row r="86" spans="1:33" ht="42" customHeight="1">
      <c r="A86" s="48"/>
      <c r="B86" s="66"/>
      <c r="C86" s="117">
        <v>1</v>
      </c>
      <c r="D86" s="118" t="s">
        <v>95</v>
      </c>
      <c r="E86" s="55">
        <v>147000000</v>
      </c>
      <c r="F86" s="14">
        <v>0</v>
      </c>
      <c r="G86" s="26"/>
      <c r="H86" s="26"/>
      <c r="I86" s="14"/>
      <c r="J86" s="26"/>
      <c r="K86" s="26"/>
      <c r="L86" s="55">
        <v>0</v>
      </c>
      <c r="M86" s="98">
        <f t="shared" si="17"/>
        <v>0</v>
      </c>
      <c r="N86" s="23"/>
      <c r="O86" s="24"/>
      <c r="P86" s="24"/>
      <c r="Q86" s="16"/>
      <c r="R86" s="26"/>
      <c r="S86" s="26"/>
      <c r="T86" s="14"/>
      <c r="U86" s="26"/>
      <c r="V86" s="26"/>
      <c r="W86" s="28"/>
    </row>
    <row r="87" spans="1:33" ht="48" customHeight="1">
      <c r="A87" s="48"/>
      <c r="B87" s="66"/>
      <c r="C87" s="117">
        <v>2</v>
      </c>
      <c r="D87" s="118" t="s">
        <v>96</v>
      </c>
      <c r="E87" s="55">
        <v>196000000</v>
      </c>
      <c r="F87" s="14">
        <v>0</v>
      </c>
      <c r="G87" s="26"/>
      <c r="H87" s="26"/>
      <c r="I87" s="14"/>
      <c r="J87" s="26"/>
      <c r="K87" s="26"/>
      <c r="L87" s="55">
        <v>0</v>
      </c>
      <c r="M87" s="98">
        <f t="shared" si="17"/>
        <v>0</v>
      </c>
      <c r="N87" s="23"/>
      <c r="O87" s="24"/>
      <c r="P87" s="24"/>
      <c r="Q87" s="16"/>
      <c r="R87" s="26"/>
      <c r="S87" s="26"/>
      <c r="T87" s="14"/>
      <c r="U87" s="26"/>
      <c r="V87" s="26"/>
      <c r="W87" s="28"/>
    </row>
    <row r="88" spans="1:33" ht="18" customHeight="1">
      <c r="A88" s="105"/>
      <c r="B88" s="106"/>
      <c r="C88" s="113"/>
      <c r="D88" s="114" t="s">
        <v>24</v>
      </c>
      <c r="E88" s="104">
        <v>7000000</v>
      </c>
      <c r="F88" s="33">
        <v>0</v>
      </c>
      <c r="G88" s="34" t="s">
        <v>23</v>
      </c>
      <c r="H88" s="34" t="s">
        <v>23</v>
      </c>
      <c r="I88" s="33">
        <v>0</v>
      </c>
      <c r="J88" s="34" t="s">
        <v>23</v>
      </c>
      <c r="K88" s="34" t="s">
        <v>23</v>
      </c>
      <c r="L88" s="104">
        <v>0</v>
      </c>
      <c r="M88" s="109">
        <f t="shared" si="17"/>
        <v>0</v>
      </c>
      <c r="N88" s="36">
        <v>0</v>
      </c>
      <c r="O88" s="37" t="s">
        <v>23</v>
      </c>
      <c r="P88" s="37" t="s">
        <v>23</v>
      </c>
      <c r="Q88" s="35">
        <f>L88</f>
        <v>0</v>
      </c>
      <c r="R88" s="34" t="s">
        <v>23</v>
      </c>
      <c r="S88" s="34" t="s">
        <v>23</v>
      </c>
      <c r="T88" s="33"/>
      <c r="U88" s="34" t="s">
        <v>23</v>
      </c>
      <c r="V88" s="34" t="s">
        <v>23</v>
      </c>
      <c r="W88" s="38"/>
    </row>
    <row r="89" spans="1:33" ht="18" customHeight="1">
      <c r="A89" s="19"/>
      <c r="B89" s="69"/>
      <c r="C89" s="70"/>
      <c r="D89" s="71"/>
      <c r="E89" s="72"/>
      <c r="F89" s="20"/>
      <c r="G89" s="21"/>
      <c r="H89" s="21"/>
      <c r="I89" s="22"/>
      <c r="J89" s="21"/>
      <c r="K89" s="21"/>
      <c r="L89" s="72"/>
      <c r="M89" s="10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1" spans="1:33">
      <c r="T91" s="44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</row>
    <row r="92" spans="1:33">
      <c r="T92" s="80" t="s">
        <v>42</v>
      </c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</row>
    <row r="93" spans="1:33">
      <c r="T93" s="80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>
      <c r="T94" s="80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</row>
    <row r="95" spans="1:33">
      <c r="T95" s="80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</row>
    <row r="96" spans="1:33">
      <c r="T96" s="81" t="s">
        <v>45</v>
      </c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</row>
    <row r="97" spans="20:33">
      <c r="T97" s="80" t="s">
        <v>44</v>
      </c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</row>
    <row r="98" spans="20:33">
      <c r="T98" s="80" t="s">
        <v>43</v>
      </c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</row>
  </sheetData>
  <dataConsolidate link="1"/>
  <mergeCells count="62">
    <mergeCell ref="B77:D77"/>
    <mergeCell ref="B78:D78"/>
    <mergeCell ref="C79:D79"/>
    <mergeCell ref="C85:D85"/>
    <mergeCell ref="C68:D68"/>
    <mergeCell ref="B70:D70"/>
    <mergeCell ref="C71:D71"/>
    <mergeCell ref="B73:D73"/>
    <mergeCell ref="C74:D74"/>
    <mergeCell ref="C75:D75"/>
    <mergeCell ref="B67:D67"/>
    <mergeCell ref="B51:D51"/>
    <mergeCell ref="C52:D52"/>
    <mergeCell ref="C53:D53"/>
    <mergeCell ref="B55:D55"/>
    <mergeCell ref="C56:D56"/>
    <mergeCell ref="B58:D58"/>
    <mergeCell ref="C59:D59"/>
    <mergeCell ref="B61:D61"/>
    <mergeCell ref="C62:D62"/>
    <mergeCell ref="B64:D64"/>
    <mergeCell ref="C65:D65"/>
    <mergeCell ref="C49:D49"/>
    <mergeCell ref="C33:D33"/>
    <mergeCell ref="B35:D35"/>
    <mergeCell ref="C36:D36"/>
    <mergeCell ref="B38:D38"/>
    <mergeCell ref="C39:D39"/>
    <mergeCell ref="B41:D41"/>
    <mergeCell ref="C42:D42"/>
    <mergeCell ref="B44:D44"/>
    <mergeCell ref="C45:D45"/>
    <mergeCell ref="C46:D46"/>
    <mergeCell ref="B48:D48"/>
    <mergeCell ref="C32:D32"/>
    <mergeCell ref="B12:D12"/>
    <mergeCell ref="C13:D13"/>
    <mergeCell ref="B18:D18"/>
    <mergeCell ref="C19:D19"/>
    <mergeCell ref="B23:D23"/>
    <mergeCell ref="C24:D24"/>
    <mergeCell ref="C25:D25"/>
    <mergeCell ref="B27:D27"/>
    <mergeCell ref="C28:D28"/>
    <mergeCell ref="B30:D30"/>
    <mergeCell ref="C31:D31"/>
    <mergeCell ref="B11:D11"/>
    <mergeCell ref="A1:W1"/>
    <mergeCell ref="A2:W2"/>
    <mergeCell ref="A7:A8"/>
    <mergeCell ref="B7:D8"/>
    <mergeCell ref="E7:F7"/>
    <mergeCell ref="G7:G8"/>
    <mergeCell ref="H7:H8"/>
    <mergeCell ref="I7:I8"/>
    <mergeCell ref="J7:K7"/>
    <mergeCell ref="L7:M7"/>
    <mergeCell ref="O7:Q7"/>
    <mergeCell ref="R7:T7"/>
    <mergeCell ref="U7:V7"/>
    <mergeCell ref="W7:W8"/>
    <mergeCell ref="B9:D9"/>
  </mergeCells>
  <printOptions horizontalCentered="1"/>
  <pageMargins left="0.39370078740157483" right="0.19685039370078741" top="0.74803149606299213" bottom="0.74803149606299213" header="0.31496062992125984" footer="0.31496062992125984"/>
  <pageSetup paperSize="10000" scale="65" pageOrder="overThenDown" orientation="landscape" horizontalDpi="4294967292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view="pageBreakPreview" topLeftCell="A50" zoomScaleSheetLayoutView="100" workbookViewId="0">
      <selection activeCell="C62" sqref="C62:D62"/>
    </sheetView>
  </sheetViews>
  <sheetFormatPr defaultRowHeight="14.25"/>
  <cols>
    <col min="1" max="1" width="3.625" style="4" customWidth="1"/>
    <col min="2" max="2" width="2" customWidth="1"/>
    <col min="3" max="3" width="2.5" customWidth="1"/>
    <col min="4" max="4" width="27.125" customWidth="1"/>
    <col min="5" max="5" width="12.25" style="7" customWidth="1"/>
    <col min="6" max="6" width="10.75" style="7" customWidth="1"/>
    <col min="7" max="7" width="12.75" customWidth="1"/>
    <col min="8" max="8" width="9.625" customWidth="1"/>
    <col min="9" max="9" width="10.625" customWidth="1"/>
    <col min="10" max="11" width="8" customWidth="1"/>
    <col min="12" max="12" width="10.625" customWidth="1"/>
    <col min="13" max="13" width="5" customWidth="1"/>
    <col min="14" max="14" width="8.5" customWidth="1"/>
    <col min="18" max="19" width="10.625" customWidth="1"/>
    <col min="20" max="20" width="10.125" customWidth="1"/>
    <col min="21" max="21" width="8.75" customWidth="1"/>
    <col min="22" max="22" width="9.625" customWidth="1"/>
    <col min="23" max="23" width="11.75" customWidth="1"/>
  </cols>
  <sheetData>
    <row r="1" spans="1:23" ht="1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</row>
    <row r="2" spans="1:23" ht="15">
      <c r="A2" s="246" t="s">
        <v>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</row>
    <row r="4" spans="1:23" s="30" customFormat="1" ht="12">
      <c r="A4" s="29"/>
      <c r="B4" s="29" t="s">
        <v>1</v>
      </c>
      <c r="E4" s="31" t="s">
        <v>41</v>
      </c>
      <c r="F4" s="32"/>
    </row>
    <row r="5" spans="1:23" s="30" customFormat="1" ht="12">
      <c r="A5" s="29"/>
      <c r="B5" s="29" t="s">
        <v>2</v>
      </c>
      <c r="E5" s="31" t="s">
        <v>104</v>
      </c>
      <c r="F5" s="32"/>
      <c r="H5" s="30" t="s">
        <v>46</v>
      </c>
    </row>
    <row r="6" spans="1:23" s="2" customFormat="1" ht="12">
      <c r="A6" s="5"/>
      <c r="E6" s="6"/>
      <c r="F6" s="6"/>
    </row>
    <row r="7" spans="1:23" s="1" customFormat="1" ht="24" customHeight="1">
      <c r="A7" s="245" t="s">
        <v>3</v>
      </c>
      <c r="B7" s="245" t="s">
        <v>4</v>
      </c>
      <c r="C7" s="245"/>
      <c r="D7" s="245"/>
      <c r="E7" s="245" t="s">
        <v>5</v>
      </c>
      <c r="F7" s="245"/>
      <c r="G7" s="245" t="s">
        <v>6</v>
      </c>
      <c r="H7" s="267" t="s">
        <v>7</v>
      </c>
      <c r="I7" s="267" t="s">
        <v>8</v>
      </c>
      <c r="J7" s="249" t="s">
        <v>9</v>
      </c>
      <c r="K7" s="251"/>
      <c r="L7" s="265" t="s">
        <v>12</v>
      </c>
      <c r="M7" s="266"/>
      <c r="N7" s="121" t="s">
        <v>15</v>
      </c>
      <c r="O7" s="245" t="s">
        <v>16</v>
      </c>
      <c r="P7" s="245"/>
      <c r="Q7" s="245"/>
      <c r="R7" s="245" t="s">
        <v>17</v>
      </c>
      <c r="S7" s="245"/>
      <c r="T7" s="245"/>
      <c r="U7" s="245" t="s">
        <v>19</v>
      </c>
      <c r="V7" s="245"/>
      <c r="W7" s="245" t="s">
        <v>40</v>
      </c>
    </row>
    <row r="8" spans="1:23" s="1" customFormat="1" ht="36">
      <c r="A8" s="245"/>
      <c r="B8" s="245"/>
      <c r="C8" s="245"/>
      <c r="D8" s="245"/>
      <c r="E8" s="121" t="s">
        <v>102</v>
      </c>
      <c r="F8" s="121" t="s">
        <v>103</v>
      </c>
      <c r="G8" s="245"/>
      <c r="H8" s="267"/>
      <c r="I8" s="267"/>
      <c r="J8" s="120" t="s">
        <v>10</v>
      </c>
      <c r="K8" s="120" t="s">
        <v>11</v>
      </c>
      <c r="L8" s="120" t="s">
        <v>13</v>
      </c>
      <c r="M8" s="120" t="s">
        <v>14</v>
      </c>
      <c r="N8" s="120" t="s">
        <v>14</v>
      </c>
      <c r="O8" s="120" t="s">
        <v>20</v>
      </c>
      <c r="P8" s="120" t="s">
        <v>18</v>
      </c>
      <c r="Q8" s="120" t="s">
        <v>13</v>
      </c>
      <c r="R8" s="120" t="s">
        <v>20</v>
      </c>
      <c r="S8" s="120" t="s">
        <v>18</v>
      </c>
      <c r="T8" s="120" t="s">
        <v>13</v>
      </c>
      <c r="U8" s="120" t="s">
        <v>20</v>
      </c>
      <c r="V8" s="120" t="s">
        <v>18</v>
      </c>
      <c r="W8" s="245"/>
    </row>
    <row r="9" spans="1:23">
      <c r="A9" s="120">
        <v>1</v>
      </c>
      <c r="B9" s="249">
        <v>2</v>
      </c>
      <c r="C9" s="250"/>
      <c r="D9" s="251"/>
      <c r="E9" s="120">
        <v>3</v>
      </c>
      <c r="F9" s="120">
        <v>4</v>
      </c>
      <c r="G9" s="120">
        <v>5</v>
      </c>
      <c r="H9" s="120">
        <v>6</v>
      </c>
      <c r="I9" s="120">
        <v>7</v>
      </c>
      <c r="J9" s="120">
        <v>8</v>
      </c>
      <c r="K9" s="120">
        <v>9</v>
      </c>
      <c r="L9" s="73">
        <v>10</v>
      </c>
      <c r="M9" s="120">
        <v>11</v>
      </c>
      <c r="N9" s="120">
        <v>12</v>
      </c>
      <c r="O9" s="120">
        <v>13</v>
      </c>
      <c r="P9" s="120">
        <v>14</v>
      </c>
      <c r="Q9" s="120">
        <v>15</v>
      </c>
      <c r="R9" s="120">
        <v>16</v>
      </c>
      <c r="S9" s="120">
        <v>17</v>
      </c>
      <c r="T9" s="120">
        <v>18</v>
      </c>
      <c r="U9" s="120">
        <v>19</v>
      </c>
      <c r="V9" s="120">
        <v>20</v>
      </c>
      <c r="W9" s="120">
        <v>21</v>
      </c>
    </row>
    <row r="10" spans="1:23">
      <c r="A10" s="128"/>
      <c r="B10" s="57"/>
      <c r="C10" s="129"/>
      <c r="D10" s="130" t="s">
        <v>46</v>
      </c>
      <c r="E10" s="128"/>
      <c r="F10" s="131"/>
      <c r="G10" s="132"/>
      <c r="H10" s="132"/>
      <c r="I10" s="132"/>
      <c r="J10" s="132"/>
      <c r="K10" s="132"/>
      <c r="L10" s="133"/>
      <c r="M10" s="134"/>
      <c r="N10" s="132"/>
      <c r="O10" s="132"/>
      <c r="P10" s="132"/>
      <c r="Q10" s="132"/>
      <c r="R10" s="132"/>
      <c r="S10" s="132"/>
      <c r="T10" s="132"/>
      <c r="U10" s="132"/>
      <c r="V10" s="132"/>
      <c r="W10" s="132"/>
    </row>
    <row r="11" spans="1:23" s="3" customFormat="1" ht="33.75" customHeight="1">
      <c r="A11" s="65">
        <v>1</v>
      </c>
      <c r="B11" s="252" t="s">
        <v>21</v>
      </c>
      <c r="C11" s="253"/>
      <c r="D11" s="254"/>
      <c r="E11" s="82">
        <f>E12+E18</f>
        <v>700000000</v>
      </c>
      <c r="F11" s="82">
        <f>F12+F18</f>
        <v>0</v>
      </c>
      <c r="G11" s="135"/>
      <c r="H11" s="135"/>
      <c r="I11" s="136"/>
      <c r="J11" s="135"/>
      <c r="K11" s="135"/>
      <c r="L11" s="82">
        <f>L12+L18</f>
        <v>0</v>
      </c>
      <c r="M11" s="137">
        <f>L11/E11*100</f>
        <v>0</v>
      </c>
      <c r="N11" s="135"/>
      <c r="O11" s="135"/>
      <c r="P11" s="135"/>
      <c r="Q11" s="135"/>
      <c r="R11" s="135"/>
      <c r="S11" s="135"/>
      <c r="T11" s="138"/>
      <c r="U11" s="135"/>
      <c r="V11" s="135"/>
      <c r="W11" s="135"/>
    </row>
    <row r="12" spans="1:23" s="3" customFormat="1" ht="18" customHeight="1">
      <c r="A12" s="65"/>
      <c r="B12" s="252" t="s">
        <v>22</v>
      </c>
      <c r="C12" s="253"/>
      <c r="D12" s="254"/>
      <c r="E12" s="82">
        <f>E13</f>
        <v>500000000</v>
      </c>
      <c r="F12" s="82">
        <f>F13</f>
        <v>0</v>
      </c>
      <c r="G12" s="135"/>
      <c r="H12" s="135"/>
      <c r="I12" s="136"/>
      <c r="J12" s="135"/>
      <c r="K12" s="135"/>
      <c r="L12" s="82">
        <f>L13</f>
        <v>0</v>
      </c>
      <c r="M12" s="137">
        <f>L12/E12*100</f>
        <v>0</v>
      </c>
      <c r="N12" s="135"/>
      <c r="O12" s="135"/>
      <c r="P12" s="135"/>
      <c r="Q12" s="135"/>
      <c r="R12" s="135"/>
      <c r="S12" s="135"/>
      <c r="T12" s="135"/>
      <c r="U12" s="135"/>
      <c r="V12" s="135"/>
      <c r="W12" s="135"/>
    </row>
    <row r="13" spans="1:23" ht="27" customHeight="1">
      <c r="A13" s="139"/>
      <c r="B13" s="49" t="s">
        <v>23</v>
      </c>
      <c r="C13" s="247" t="s">
        <v>25</v>
      </c>
      <c r="D13" s="248"/>
      <c r="E13" s="140">
        <f>SUM(E14:E17)</f>
        <v>500000000</v>
      </c>
      <c r="F13" s="141">
        <f>SUM(F14:F17)</f>
        <v>0</v>
      </c>
      <c r="G13" s="142" t="s">
        <v>23</v>
      </c>
      <c r="H13" s="142" t="s">
        <v>23</v>
      </c>
      <c r="I13" s="143">
        <v>0</v>
      </c>
      <c r="J13" s="144" t="s">
        <v>23</v>
      </c>
      <c r="K13" s="144" t="s">
        <v>23</v>
      </c>
      <c r="L13" s="140">
        <f>SUM(L14:L17)</f>
        <v>0</v>
      </c>
      <c r="M13" s="145">
        <f>L13/E13*100</f>
        <v>0</v>
      </c>
      <c r="N13" s="146">
        <v>0</v>
      </c>
      <c r="O13" s="144" t="s">
        <v>23</v>
      </c>
      <c r="P13" s="144" t="s">
        <v>23</v>
      </c>
      <c r="Q13" s="141">
        <f>SUM(Q14:Q17)</f>
        <v>0</v>
      </c>
      <c r="R13" s="142" t="s">
        <v>23</v>
      </c>
      <c r="S13" s="142" t="s">
        <v>23</v>
      </c>
      <c r="T13" s="141"/>
      <c r="U13" s="142" t="s">
        <v>23</v>
      </c>
      <c r="V13" s="142" t="s">
        <v>23</v>
      </c>
      <c r="W13" s="147"/>
    </row>
    <row r="14" spans="1:23" ht="42" customHeight="1">
      <c r="A14" s="139"/>
      <c r="B14" s="51"/>
      <c r="C14" s="52">
        <v>1</v>
      </c>
      <c r="D14" s="53" t="s">
        <v>60</v>
      </c>
      <c r="E14" s="140">
        <v>96500000</v>
      </c>
      <c r="F14" s="141">
        <v>0</v>
      </c>
      <c r="G14" s="142" t="s">
        <v>23</v>
      </c>
      <c r="H14" s="142" t="s">
        <v>23</v>
      </c>
      <c r="I14" s="143">
        <v>0</v>
      </c>
      <c r="J14" s="144" t="s">
        <v>23</v>
      </c>
      <c r="K14" s="144" t="s">
        <v>23</v>
      </c>
      <c r="L14" s="140">
        <v>0</v>
      </c>
      <c r="M14" s="145">
        <f t="shared" ref="M14:M77" si="0">L14/E14*100</f>
        <v>0</v>
      </c>
      <c r="N14" s="146">
        <v>0</v>
      </c>
      <c r="O14" s="144" t="s">
        <v>23</v>
      </c>
      <c r="P14" s="144" t="s">
        <v>23</v>
      </c>
      <c r="Q14" s="143">
        <f>L14</f>
        <v>0</v>
      </c>
      <c r="R14" s="142" t="s">
        <v>23</v>
      </c>
      <c r="S14" s="142" t="s">
        <v>23</v>
      </c>
      <c r="T14" s="141"/>
      <c r="U14" s="142" t="s">
        <v>23</v>
      </c>
      <c r="V14" s="142" t="s">
        <v>23</v>
      </c>
      <c r="W14" s="147"/>
    </row>
    <row r="15" spans="1:23" ht="42" customHeight="1">
      <c r="A15" s="139"/>
      <c r="B15" s="51"/>
      <c r="C15" s="52">
        <v>2</v>
      </c>
      <c r="D15" s="53" t="s">
        <v>61</v>
      </c>
      <c r="E15" s="140">
        <v>194000000</v>
      </c>
      <c r="F15" s="141">
        <v>0</v>
      </c>
      <c r="G15" s="142"/>
      <c r="H15" s="142"/>
      <c r="I15" s="143"/>
      <c r="J15" s="144"/>
      <c r="K15" s="144"/>
      <c r="L15" s="140">
        <v>0</v>
      </c>
      <c r="M15" s="145">
        <f t="shared" si="0"/>
        <v>0</v>
      </c>
      <c r="N15" s="146"/>
      <c r="O15" s="144"/>
      <c r="P15" s="144"/>
      <c r="Q15" s="143"/>
      <c r="R15" s="142"/>
      <c r="S15" s="142"/>
      <c r="T15" s="141"/>
      <c r="U15" s="142"/>
      <c r="V15" s="142"/>
      <c r="W15" s="147"/>
    </row>
    <row r="16" spans="1:23" ht="42" customHeight="1">
      <c r="A16" s="139"/>
      <c r="B16" s="51"/>
      <c r="C16" s="52">
        <v>3</v>
      </c>
      <c r="D16" s="53" t="s">
        <v>64</v>
      </c>
      <c r="E16" s="140">
        <v>194000000</v>
      </c>
      <c r="F16" s="141">
        <v>0</v>
      </c>
      <c r="G16" s="142" t="s">
        <v>23</v>
      </c>
      <c r="H16" s="142" t="s">
        <v>23</v>
      </c>
      <c r="I16" s="143">
        <v>0</v>
      </c>
      <c r="J16" s="144" t="s">
        <v>23</v>
      </c>
      <c r="K16" s="144" t="s">
        <v>23</v>
      </c>
      <c r="L16" s="140">
        <v>0</v>
      </c>
      <c r="M16" s="145">
        <f t="shared" si="0"/>
        <v>0</v>
      </c>
      <c r="N16" s="146">
        <v>0</v>
      </c>
      <c r="O16" s="144" t="s">
        <v>23</v>
      </c>
      <c r="P16" s="144" t="s">
        <v>23</v>
      </c>
      <c r="Q16" s="143">
        <f>L16</f>
        <v>0</v>
      </c>
      <c r="R16" s="142" t="s">
        <v>23</v>
      </c>
      <c r="S16" s="142" t="s">
        <v>23</v>
      </c>
      <c r="T16" s="141">
        <f>SUM(T17:T17)</f>
        <v>0</v>
      </c>
      <c r="U16" s="142" t="s">
        <v>23</v>
      </c>
      <c r="V16" s="142" t="s">
        <v>23</v>
      </c>
      <c r="W16" s="147"/>
    </row>
    <row r="17" spans="1:23" ht="18" customHeight="1">
      <c r="A17" s="139"/>
      <c r="B17" s="51"/>
      <c r="C17" s="52"/>
      <c r="D17" s="54" t="s">
        <v>24</v>
      </c>
      <c r="E17" s="140">
        <v>15500000</v>
      </c>
      <c r="F17" s="141">
        <v>0</v>
      </c>
      <c r="G17" s="142" t="s">
        <v>23</v>
      </c>
      <c r="H17" s="142" t="s">
        <v>23</v>
      </c>
      <c r="I17" s="143">
        <v>0</v>
      </c>
      <c r="J17" s="144" t="s">
        <v>23</v>
      </c>
      <c r="K17" s="144" t="s">
        <v>23</v>
      </c>
      <c r="L17" s="140">
        <v>0</v>
      </c>
      <c r="M17" s="137">
        <f t="shared" si="0"/>
        <v>0</v>
      </c>
      <c r="N17" s="146">
        <v>0</v>
      </c>
      <c r="O17" s="144" t="s">
        <v>23</v>
      </c>
      <c r="P17" s="144" t="s">
        <v>23</v>
      </c>
      <c r="Q17" s="143">
        <f>L17</f>
        <v>0</v>
      </c>
      <c r="R17" s="142" t="s">
        <v>23</v>
      </c>
      <c r="S17" s="142" t="s">
        <v>23</v>
      </c>
      <c r="T17" s="141"/>
      <c r="U17" s="142" t="s">
        <v>23</v>
      </c>
      <c r="V17" s="142" t="s">
        <v>23</v>
      </c>
      <c r="W17" s="147"/>
    </row>
    <row r="18" spans="1:23" s="3" customFormat="1" ht="15" customHeight="1">
      <c r="A18" s="65"/>
      <c r="B18" s="252" t="s">
        <v>26</v>
      </c>
      <c r="C18" s="253"/>
      <c r="D18" s="254"/>
      <c r="E18" s="82">
        <f>E19</f>
        <v>200000000</v>
      </c>
      <c r="F18" s="82">
        <f>F19</f>
        <v>0</v>
      </c>
      <c r="G18" s="148"/>
      <c r="H18" s="148"/>
      <c r="I18" s="143"/>
      <c r="J18" s="148"/>
      <c r="K18" s="148"/>
      <c r="L18" s="82">
        <f>L19</f>
        <v>0</v>
      </c>
      <c r="M18" s="145">
        <f t="shared" si="0"/>
        <v>0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</row>
    <row r="19" spans="1:23" ht="30" customHeight="1">
      <c r="A19" s="139"/>
      <c r="B19" s="51"/>
      <c r="C19" s="247" t="s">
        <v>62</v>
      </c>
      <c r="D19" s="248"/>
      <c r="E19" s="140">
        <f>SUM(E20:E21)</f>
        <v>200000000</v>
      </c>
      <c r="F19" s="141">
        <v>0</v>
      </c>
      <c r="G19" s="142" t="s">
        <v>23</v>
      </c>
      <c r="H19" s="142" t="s">
        <v>23</v>
      </c>
      <c r="I19" s="143">
        <v>0</v>
      </c>
      <c r="J19" s="148"/>
      <c r="K19" s="148"/>
      <c r="L19" s="140">
        <f>SUM(L20:L21)</f>
        <v>0</v>
      </c>
      <c r="M19" s="145">
        <f t="shared" si="0"/>
        <v>0</v>
      </c>
      <c r="N19" s="146">
        <v>0</v>
      </c>
      <c r="O19" s="144" t="s">
        <v>23</v>
      </c>
      <c r="P19" s="144" t="s">
        <v>23</v>
      </c>
      <c r="Q19" s="143">
        <f>L19</f>
        <v>0</v>
      </c>
      <c r="R19" s="142" t="s">
        <v>23</v>
      </c>
      <c r="S19" s="142" t="s">
        <v>23</v>
      </c>
      <c r="T19" s="141"/>
      <c r="U19" s="142" t="s">
        <v>23</v>
      </c>
      <c r="V19" s="142" t="s">
        <v>23</v>
      </c>
      <c r="W19" s="147"/>
    </row>
    <row r="20" spans="1:23" ht="50.25" customHeight="1">
      <c r="A20" s="139"/>
      <c r="B20" s="51"/>
      <c r="C20" s="59" t="s">
        <v>23</v>
      </c>
      <c r="D20" s="53" t="s">
        <v>63</v>
      </c>
      <c r="E20" s="140">
        <v>195000000</v>
      </c>
      <c r="F20" s="141">
        <v>0</v>
      </c>
      <c r="G20" s="142" t="s">
        <v>23</v>
      </c>
      <c r="H20" s="142" t="s">
        <v>23</v>
      </c>
      <c r="I20" s="141">
        <v>0</v>
      </c>
      <c r="J20" s="142" t="s">
        <v>23</v>
      </c>
      <c r="K20" s="142" t="s">
        <v>23</v>
      </c>
      <c r="L20" s="140">
        <v>0</v>
      </c>
      <c r="M20" s="137">
        <f t="shared" si="0"/>
        <v>0</v>
      </c>
      <c r="N20" s="146">
        <v>0</v>
      </c>
      <c r="O20" s="144" t="s">
        <v>23</v>
      </c>
      <c r="P20" s="144" t="s">
        <v>23</v>
      </c>
      <c r="Q20" s="143">
        <f>L20</f>
        <v>0</v>
      </c>
      <c r="R20" s="142" t="s">
        <v>23</v>
      </c>
      <c r="S20" s="142" t="s">
        <v>23</v>
      </c>
      <c r="T20" s="141"/>
      <c r="U20" s="142" t="s">
        <v>23</v>
      </c>
      <c r="V20" s="142" t="s">
        <v>23</v>
      </c>
      <c r="W20" s="147"/>
    </row>
    <row r="21" spans="1:23" ht="20.100000000000001" customHeight="1">
      <c r="A21" s="139"/>
      <c r="B21" s="60"/>
      <c r="C21" s="61"/>
      <c r="D21" s="54" t="s">
        <v>24</v>
      </c>
      <c r="E21" s="140">
        <v>5000000</v>
      </c>
      <c r="F21" s="141"/>
      <c r="G21" s="148"/>
      <c r="H21" s="148"/>
      <c r="I21" s="141">
        <v>0</v>
      </c>
      <c r="J21" s="142" t="s">
        <v>23</v>
      </c>
      <c r="K21" s="142" t="s">
        <v>23</v>
      </c>
      <c r="L21" s="140">
        <v>0</v>
      </c>
      <c r="M21" s="137">
        <f t="shared" si="0"/>
        <v>0</v>
      </c>
      <c r="N21" s="146">
        <v>0</v>
      </c>
      <c r="O21" s="144" t="s">
        <v>23</v>
      </c>
      <c r="P21" s="144" t="s">
        <v>23</v>
      </c>
      <c r="Q21" s="143">
        <f>L21</f>
        <v>0</v>
      </c>
      <c r="R21" s="142" t="s">
        <v>23</v>
      </c>
      <c r="S21" s="142" t="s">
        <v>23</v>
      </c>
      <c r="T21" s="141"/>
      <c r="U21" s="142" t="s">
        <v>23</v>
      </c>
      <c r="V21" s="142" t="s">
        <v>23</v>
      </c>
      <c r="W21" s="147"/>
    </row>
    <row r="22" spans="1:23" ht="18" customHeight="1">
      <c r="A22" s="139"/>
      <c r="B22" s="51"/>
      <c r="C22" s="52"/>
      <c r="D22" s="53"/>
      <c r="E22" s="140"/>
      <c r="F22" s="141"/>
      <c r="G22" s="148"/>
      <c r="H22" s="148"/>
      <c r="I22" s="143"/>
      <c r="J22" s="148"/>
      <c r="K22" s="148"/>
      <c r="L22" s="140"/>
      <c r="M22" s="137"/>
      <c r="N22" s="148"/>
      <c r="O22" s="148"/>
      <c r="P22" s="148"/>
      <c r="Q22" s="148"/>
      <c r="R22" s="148"/>
      <c r="S22" s="148"/>
      <c r="T22" s="148"/>
      <c r="U22" s="148"/>
      <c r="V22" s="148"/>
      <c r="W22" s="148"/>
    </row>
    <row r="23" spans="1:23" ht="30" customHeight="1">
      <c r="A23" s="65">
        <v>2</v>
      </c>
      <c r="B23" s="252" t="s">
        <v>27</v>
      </c>
      <c r="C23" s="253"/>
      <c r="D23" s="254"/>
      <c r="E23" s="82">
        <f>SUM(E24:E25)</f>
        <v>30000000</v>
      </c>
      <c r="F23" s="82">
        <f>SUM(F24:F25)</f>
        <v>0</v>
      </c>
      <c r="G23" s="149" t="str">
        <f t="shared" ref="G23:K23" si="1">G24</f>
        <v>-</v>
      </c>
      <c r="H23" s="149" t="str">
        <f t="shared" si="1"/>
        <v>-</v>
      </c>
      <c r="I23" s="149">
        <f t="shared" si="1"/>
        <v>0</v>
      </c>
      <c r="J23" s="149" t="str">
        <f t="shared" si="1"/>
        <v>-</v>
      </c>
      <c r="K23" s="149" t="str">
        <f t="shared" si="1"/>
        <v>-</v>
      </c>
      <c r="L23" s="82">
        <f>SUM(L24:L25)</f>
        <v>14896000</v>
      </c>
      <c r="M23" s="137">
        <f t="shared" si="0"/>
        <v>49.653333333333336</v>
      </c>
      <c r="N23" s="146">
        <v>0</v>
      </c>
      <c r="O23" s="144" t="s">
        <v>23</v>
      </c>
      <c r="P23" s="144" t="s">
        <v>23</v>
      </c>
      <c r="Q23" s="143">
        <f>L23</f>
        <v>14896000</v>
      </c>
      <c r="R23" s="142" t="s">
        <v>23</v>
      </c>
      <c r="S23" s="142" t="s">
        <v>23</v>
      </c>
      <c r="T23" s="141"/>
      <c r="U23" s="142" t="s">
        <v>23</v>
      </c>
      <c r="V23" s="142" t="s">
        <v>23</v>
      </c>
      <c r="W23" s="147"/>
    </row>
    <row r="24" spans="1:23" ht="42" customHeight="1">
      <c r="A24" s="65"/>
      <c r="B24" s="51"/>
      <c r="C24" s="247" t="s">
        <v>28</v>
      </c>
      <c r="D24" s="248"/>
      <c r="E24" s="55">
        <v>15000000</v>
      </c>
      <c r="F24" s="141">
        <v>0</v>
      </c>
      <c r="G24" s="142" t="s">
        <v>23</v>
      </c>
      <c r="H24" s="142" t="s">
        <v>23</v>
      </c>
      <c r="I24" s="141">
        <v>0</v>
      </c>
      <c r="J24" s="142" t="s">
        <v>23</v>
      </c>
      <c r="K24" s="142" t="s">
        <v>23</v>
      </c>
      <c r="L24" s="55">
        <v>14896000</v>
      </c>
      <c r="M24" s="145">
        <f t="shared" si="0"/>
        <v>99.306666666666672</v>
      </c>
      <c r="N24" s="146">
        <v>0</v>
      </c>
      <c r="O24" s="144" t="s">
        <v>23</v>
      </c>
      <c r="P24" s="144" t="s">
        <v>23</v>
      </c>
      <c r="Q24" s="143">
        <f>L24</f>
        <v>14896000</v>
      </c>
      <c r="R24" s="142" t="s">
        <v>23</v>
      </c>
      <c r="S24" s="142" t="s">
        <v>23</v>
      </c>
      <c r="T24" s="141"/>
      <c r="U24" s="142" t="s">
        <v>23</v>
      </c>
      <c r="V24" s="142" t="s">
        <v>23</v>
      </c>
      <c r="W24" s="147"/>
    </row>
    <row r="25" spans="1:23" ht="42" customHeight="1">
      <c r="A25" s="65"/>
      <c r="B25" s="51"/>
      <c r="C25" s="247" t="s">
        <v>65</v>
      </c>
      <c r="D25" s="248"/>
      <c r="E25" s="55">
        <v>15000000</v>
      </c>
      <c r="F25" s="141">
        <v>0</v>
      </c>
      <c r="G25" s="142"/>
      <c r="H25" s="142"/>
      <c r="I25" s="141"/>
      <c r="J25" s="142"/>
      <c r="K25" s="142"/>
      <c r="L25" s="55">
        <v>0</v>
      </c>
      <c r="M25" s="145">
        <f t="shared" si="0"/>
        <v>0</v>
      </c>
      <c r="N25" s="146"/>
      <c r="O25" s="144"/>
      <c r="P25" s="144"/>
      <c r="Q25" s="143"/>
      <c r="R25" s="142"/>
      <c r="S25" s="142"/>
      <c r="T25" s="141"/>
      <c r="U25" s="142"/>
      <c r="V25" s="142"/>
      <c r="W25" s="147"/>
    </row>
    <row r="26" spans="1:23" ht="18" customHeight="1">
      <c r="A26" s="65"/>
      <c r="B26" s="51"/>
      <c r="C26" s="52"/>
      <c r="D26" s="53"/>
      <c r="E26" s="140"/>
      <c r="F26" s="141"/>
      <c r="G26" s="148"/>
      <c r="H26" s="148"/>
      <c r="I26" s="143"/>
      <c r="J26" s="148"/>
      <c r="K26" s="148"/>
      <c r="L26" s="140"/>
      <c r="M26" s="137"/>
      <c r="N26" s="148"/>
      <c r="O26" s="148"/>
      <c r="P26" s="148"/>
      <c r="Q26" s="148"/>
      <c r="R26" s="148"/>
      <c r="S26" s="148"/>
      <c r="T26" s="148"/>
      <c r="U26" s="148"/>
      <c r="V26" s="148"/>
      <c r="W26" s="148"/>
    </row>
    <row r="27" spans="1:23" ht="50.25" customHeight="1">
      <c r="A27" s="65">
        <v>3</v>
      </c>
      <c r="B27" s="252" t="s">
        <v>29</v>
      </c>
      <c r="C27" s="253"/>
      <c r="D27" s="254"/>
      <c r="E27" s="82">
        <f>E28</f>
        <v>20000000</v>
      </c>
      <c r="F27" s="82">
        <f>F28</f>
        <v>0</v>
      </c>
      <c r="G27" s="149" t="str">
        <f t="shared" ref="G27:K27" si="2">G28</f>
        <v>-</v>
      </c>
      <c r="H27" s="149" t="str">
        <f t="shared" si="2"/>
        <v>-</v>
      </c>
      <c r="I27" s="149">
        <f t="shared" si="2"/>
        <v>0</v>
      </c>
      <c r="J27" s="149" t="str">
        <f t="shared" si="2"/>
        <v>-</v>
      </c>
      <c r="K27" s="149" t="str">
        <f t="shared" si="2"/>
        <v>-</v>
      </c>
      <c r="L27" s="82">
        <f>L28</f>
        <v>0</v>
      </c>
      <c r="M27" s="137">
        <f t="shared" si="0"/>
        <v>0</v>
      </c>
      <c r="N27" s="146">
        <v>0</v>
      </c>
      <c r="O27" s="144" t="s">
        <v>23</v>
      </c>
      <c r="P27" s="144" t="s">
        <v>23</v>
      </c>
      <c r="Q27" s="143">
        <f>L27</f>
        <v>0</v>
      </c>
      <c r="R27" s="142" t="s">
        <v>23</v>
      </c>
      <c r="S27" s="142" t="s">
        <v>23</v>
      </c>
      <c r="T27" s="141"/>
      <c r="U27" s="142" t="s">
        <v>23</v>
      </c>
      <c r="V27" s="142" t="s">
        <v>23</v>
      </c>
      <c r="W27" s="147"/>
    </row>
    <row r="28" spans="1:23" ht="42" customHeight="1">
      <c r="A28" s="65"/>
      <c r="B28" s="51"/>
      <c r="C28" s="247" t="s">
        <v>66</v>
      </c>
      <c r="D28" s="248"/>
      <c r="E28" s="55">
        <v>20000000</v>
      </c>
      <c r="F28" s="141">
        <v>0</v>
      </c>
      <c r="G28" s="142" t="s">
        <v>23</v>
      </c>
      <c r="H28" s="142" t="s">
        <v>23</v>
      </c>
      <c r="I28" s="141">
        <v>0</v>
      </c>
      <c r="J28" s="142" t="s">
        <v>23</v>
      </c>
      <c r="K28" s="142" t="s">
        <v>23</v>
      </c>
      <c r="L28" s="55">
        <v>0</v>
      </c>
      <c r="M28" s="145">
        <f t="shared" si="0"/>
        <v>0</v>
      </c>
      <c r="N28" s="146">
        <v>0</v>
      </c>
      <c r="O28" s="144" t="s">
        <v>23</v>
      </c>
      <c r="P28" s="144" t="s">
        <v>23</v>
      </c>
      <c r="Q28" s="143">
        <f>L28</f>
        <v>0</v>
      </c>
      <c r="R28" s="142" t="s">
        <v>23</v>
      </c>
      <c r="S28" s="142" t="s">
        <v>23</v>
      </c>
      <c r="T28" s="141"/>
      <c r="U28" s="142" t="s">
        <v>23</v>
      </c>
      <c r="V28" s="142" t="s">
        <v>23</v>
      </c>
      <c r="W28" s="147"/>
    </row>
    <row r="29" spans="1:23" ht="14.1" customHeight="1">
      <c r="A29" s="65"/>
      <c r="B29" s="51"/>
      <c r="C29" s="52"/>
      <c r="D29" s="53"/>
      <c r="E29" s="140"/>
      <c r="F29" s="141"/>
      <c r="G29" s="148"/>
      <c r="H29" s="148"/>
      <c r="I29" s="143"/>
      <c r="J29" s="148"/>
      <c r="K29" s="148"/>
      <c r="L29" s="140"/>
      <c r="M29" s="137"/>
      <c r="N29" s="148"/>
      <c r="O29" s="148"/>
      <c r="P29" s="148"/>
      <c r="Q29" s="148"/>
      <c r="R29" s="148"/>
      <c r="S29" s="148"/>
      <c r="T29" s="148"/>
      <c r="U29" s="148"/>
      <c r="V29" s="148"/>
      <c r="W29" s="148"/>
    </row>
    <row r="30" spans="1:23" ht="30" customHeight="1">
      <c r="A30" s="65">
        <v>4</v>
      </c>
      <c r="B30" s="252" t="s">
        <v>30</v>
      </c>
      <c r="C30" s="253"/>
      <c r="D30" s="254"/>
      <c r="E30" s="82">
        <f>SUM(E31:E33)</f>
        <v>80000000</v>
      </c>
      <c r="F30" s="149">
        <f t="shared" ref="F30:K30" si="3">SUM(F31:F33)</f>
        <v>0</v>
      </c>
      <c r="G30" s="149">
        <f t="shared" si="3"/>
        <v>0</v>
      </c>
      <c r="H30" s="149">
        <f t="shared" si="3"/>
        <v>0</v>
      </c>
      <c r="I30" s="149">
        <f t="shared" si="3"/>
        <v>0</v>
      </c>
      <c r="J30" s="149">
        <f t="shared" si="3"/>
        <v>0</v>
      </c>
      <c r="K30" s="149">
        <f t="shared" si="3"/>
        <v>0</v>
      </c>
      <c r="L30" s="82">
        <f>SUM(L31:L33)</f>
        <v>15518000</v>
      </c>
      <c r="M30" s="137">
        <f t="shared" si="0"/>
        <v>19.397500000000001</v>
      </c>
      <c r="N30" s="146">
        <v>0</v>
      </c>
      <c r="O30" s="144" t="s">
        <v>23</v>
      </c>
      <c r="P30" s="144" t="s">
        <v>23</v>
      </c>
      <c r="Q30" s="143">
        <f>L30</f>
        <v>15518000</v>
      </c>
      <c r="R30" s="142" t="s">
        <v>23</v>
      </c>
      <c r="S30" s="142" t="s">
        <v>23</v>
      </c>
      <c r="T30" s="141"/>
      <c r="U30" s="142" t="s">
        <v>23</v>
      </c>
      <c r="V30" s="142" t="s">
        <v>23</v>
      </c>
      <c r="W30" s="147"/>
    </row>
    <row r="31" spans="1:23" ht="30" customHeight="1">
      <c r="A31" s="150"/>
      <c r="B31" s="103"/>
      <c r="C31" s="261" t="s">
        <v>67</v>
      </c>
      <c r="D31" s="262"/>
      <c r="E31" s="104">
        <v>25000000</v>
      </c>
      <c r="F31" s="151">
        <v>0</v>
      </c>
      <c r="G31" s="152" t="s">
        <v>23</v>
      </c>
      <c r="H31" s="152" t="s">
        <v>23</v>
      </c>
      <c r="I31" s="151">
        <v>0</v>
      </c>
      <c r="J31" s="152" t="s">
        <v>23</v>
      </c>
      <c r="K31" s="152" t="s">
        <v>23</v>
      </c>
      <c r="L31" s="104">
        <v>2160000</v>
      </c>
      <c r="M31" s="153">
        <f t="shared" si="0"/>
        <v>8.64</v>
      </c>
      <c r="N31" s="154">
        <v>0</v>
      </c>
      <c r="O31" s="155" t="s">
        <v>23</v>
      </c>
      <c r="P31" s="155" t="s">
        <v>23</v>
      </c>
      <c r="Q31" s="156">
        <f>L31</f>
        <v>2160000</v>
      </c>
      <c r="R31" s="152" t="s">
        <v>23</v>
      </c>
      <c r="S31" s="152" t="s">
        <v>23</v>
      </c>
      <c r="T31" s="151"/>
      <c r="U31" s="152" t="s">
        <v>23</v>
      </c>
      <c r="V31" s="152" t="s">
        <v>23</v>
      </c>
      <c r="W31" s="157"/>
    </row>
    <row r="32" spans="1:23" ht="24.75" customHeight="1">
      <c r="A32" s="158"/>
      <c r="B32" s="57"/>
      <c r="C32" s="263" t="s">
        <v>68</v>
      </c>
      <c r="D32" s="264"/>
      <c r="E32" s="58">
        <v>20000000</v>
      </c>
      <c r="F32" s="159"/>
      <c r="G32" s="160"/>
      <c r="H32" s="160"/>
      <c r="I32" s="159"/>
      <c r="J32" s="160"/>
      <c r="K32" s="160"/>
      <c r="L32" s="58">
        <v>0</v>
      </c>
      <c r="M32" s="134">
        <f t="shared" si="0"/>
        <v>0</v>
      </c>
      <c r="N32" s="161"/>
      <c r="O32" s="162"/>
      <c r="P32" s="162"/>
      <c r="Q32" s="133"/>
      <c r="R32" s="160"/>
      <c r="S32" s="160"/>
      <c r="T32" s="159"/>
      <c r="U32" s="160"/>
      <c r="V32" s="160"/>
      <c r="W32" s="131"/>
    </row>
    <row r="33" spans="1:23" ht="24.75" customHeight="1">
      <c r="A33" s="65"/>
      <c r="B33" s="51"/>
      <c r="C33" s="247" t="s">
        <v>69</v>
      </c>
      <c r="D33" s="248"/>
      <c r="E33" s="55">
        <v>35000000</v>
      </c>
      <c r="F33" s="141">
        <v>0</v>
      </c>
      <c r="G33" s="142" t="s">
        <v>23</v>
      </c>
      <c r="H33" s="142" t="s">
        <v>23</v>
      </c>
      <c r="I33" s="141">
        <v>0</v>
      </c>
      <c r="J33" s="142" t="s">
        <v>23</v>
      </c>
      <c r="K33" s="142" t="s">
        <v>23</v>
      </c>
      <c r="L33" s="55">
        <v>13358000</v>
      </c>
      <c r="M33" s="145">
        <f t="shared" si="0"/>
        <v>38.165714285714287</v>
      </c>
      <c r="N33" s="146">
        <v>0</v>
      </c>
      <c r="O33" s="144" t="s">
        <v>23</v>
      </c>
      <c r="P33" s="144" t="s">
        <v>23</v>
      </c>
      <c r="Q33" s="143">
        <f>L33</f>
        <v>13358000</v>
      </c>
      <c r="R33" s="142" t="s">
        <v>23</v>
      </c>
      <c r="S33" s="142" t="s">
        <v>23</v>
      </c>
      <c r="T33" s="141"/>
      <c r="U33" s="142" t="s">
        <v>23</v>
      </c>
      <c r="V33" s="142" t="s">
        <v>23</v>
      </c>
      <c r="W33" s="147"/>
    </row>
    <row r="34" spans="1:23" ht="15.95" customHeight="1">
      <c r="A34" s="65"/>
      <c r="B34" s="51"/>
      <c r="C34" s="52"/>
      <c r="D34" s="53"/>
      <c r="E34" s="140"/>
      <c r="F34" s="141"/>
      <c r="G34" s="148"/>
      <c r="H34" s="148"/>
      <c r="I34" s="143"/>
      <c r="J34" s="148"/>
      <c r="K34" s="148"/>
      <c r="L34" s="140"/>
      <c r="M34" s="137"/>
      <c r="N34" s="148"/>
      <c r="O34" s="148"/>
      <c r="P34" s="148"/>
      <c r="Q34" s="148"/>
      <c r="R34" s="148"/>
      <c r="S34" s="148"/>
      <c r="T34" s="148"/>
      <c r="U34" s="148"/>
      <c r="V34" s="148"/>
      <c r="W34" s="148"/>
    </row>
    <row r="35" spans="1:23" ht="30" customHeight="1">
      <c r="A35" s="65">
        <v>5</v>
      </c>
      <c r="B35" s="252" t="s">
        <v>70</v>
      </c>
      <c r="C35" s="253"/>
      <c r="D35" s="254"/>
      <c r="E35" s="82">
        <f t="shared" ref="E35:L35" si="4">SUM(E36:E36)</f>
        <v>30000000</v>
      </c>
      <c r="F35" s="82">
        <f t="shared" si="4"/>
        <v>0</v>
      </c>
      <c r="G35" s="149">
        <f t="shared" si="4"/>
        <v>0</v>
      </c>
      <c r="H35" s="149">
        <f t="shared" si="4"/>
        <v>0</v>
      </c>
      <c r="I35" s="149">
        <f t="shared" si="4"/>
        <v>0</v>
      </c>
      <c r="J35" s="149">
        <f t="shared" si="4"/>
        <v>0</v>
      </c>
      <c r="K35" s="149">
        <f t="shared" si="4"/>
        <v>0</v>
      </c>
      <c r="L35" s="82">
        <f t="shared" si="4"/>
        <v>0</v>
      </c>
      <c r="M35" s="137">
        <f t="shared" si="0"/>
        <v>0</v>
      </c>
      <c r="N35" s="146">
        <v>0</v>
      </c>
      <c r="O35" s="144" t="s">
        <v>23</v>
      </c>
      <c r="P35" s="144" t="s">
        <v>23</v>
      </c>
      <c r="Q35" s="143">
        <f>L35</f>
        <v>0</v>
      </c>
      <c r="R35" s="142" t="s">
        <v>23</v>
      </c>
      <c r="S35" s="142" t="s">
        <v>23</v>
      </c>
      <c r="T35" s="141"/>
      <c r="U35" s="142" t="s">
        <v>23</v>
      </c>
      <c r="V35" s="142" t="s">
        <v>23</v>
      </c>
      <c r="W35" s="147"/>
    </row>
    <row r="36" spans="1:23" ht="30" customHeight="1">
      <c r="A36" s="65"/>
      <c r="B36" s="51"/>
      <c r="C36" s="247" t="s">
        <v>71</v>
      </c>
      <c r="D36" s="248"/>
      <c r="E36" s="55">
        <v>30000000</v>
      </c>
      <c r="F36" s="141">
        <v>0</v>
      </c>
      <c r="G36" s="142" t="s">
        <v>23</v>
      </c>
      <c r="H36" s="142" t="s">
        <v>23</v>
      </c>
      <c r="I36" s="141">
        <v>0</v>
      </c>
      <c r="J36" s="142" t="s">
        <v>23</v>
      </c>
      <c r="K36" s="142" t="s">
        <v>23</v>
      </c>
      <c r="L36" s="55">
        <v>0</v>
      </c>
      <c r="M36" s="145">
        <f t="shared" si="0"/>
        <v>0</v>
      </c>
      <c r="N36" s="146">
        <v>0</v>
      </c>
      <c r="O36" s="144" t="s">
        <v>23</v>
      </c>
      <c r="P36" s="144" t="s">
        <v>23</v>
      </c>
      <c r="Q36" s="143">
        <f>L36</f>
        <v>0</v>
      </c>
      <c r="R36" s="142" t="s">
        <v>23</v>
      </c>
      <c r="S36" s="142" t="s">
        <v>23</v>
      </c>
      <c r="T36" s="141"/>
      <c r="U36" s="142" t="s">
        <v>23</v>
      </c>
      <c r="V36" s="142" t="s">
        <v>23</v>
      </c>
      <c r="W36" s="147"/>
    </row>
    <row r="37" spans="1:23" ht="14.1" customHeight="1">
      <c r="A37" s="65"/>
      <c r="B37" s="51"/>
      <c r="C37" s="52"/>
      <c r="D37" s="53"/>
      <c r="E37" s="140"/>
      <c r="F37" s="141"/>
      <c r="G37" s="148"/>
      <c r="H37" s="148"/>
      <c r="I37" s="143"/>
      <c r="J37" s="148"/>
      <c r="K37" s="148"/>
      <c r="L37" s="140"/>
      <c r="M37" s="137"/>
      <c r="N37" s="148"/>
      <c r="O37" s="148"/>
      <c r="P37" s="148"/>
      <c r="Q37" s="148"/>
      <c r="R37" s="148"/>
      <c r="S37" s="148"/>
      <c r="T37" s="148"/>
      <c r="U37" s="148"/>
      <c r="V37" s="148"/>
      <c r="W37" s="148"/>
    </row>
    <row r="38" spans="1:23" ht="35.25" customHeight="1">
      <c r="A38" s="65">
        <v>6</v>
      </c>
      <c r="B38" s="252" t="s">
        <v>72</v>
      </c>
      <c r="C38" s="253"/>
      <c r="D38" s="254"/>
      <c r="E38" s="82">
        <f>E39</f>
        <v>25000000</v>
      </c>
      <c r="F38" s="82">
        <f>F39</f>
        <v>0</v>
      </c>
      <c r="G38" s="149" t="str">
        <f t="shared" ref="G38:K38" si="5">G39</f>
        <v>-</v>
      </c>
      <c r="H38" s="149" t="str">
        <f t="shared" si="5"/>
        <v>-</v>
      </c>
      <c r="I38" s="149">
        <f t="shared" si="5"/>
        <v>0</v>
      </c>
      <c r="J38" s="149" t="str">
        <f t="shared" si="5"/>
        <v>-</v>
      </c>
      <c r="K38" s="149" t="str">
        <f t="shared" si="5"/>
        <v>-</v>
      </c>
      <c r="L38" s="82">
        <f>L39</f>
        <v>0</v>
      </c>
      <c r="M38" s="137">
        <f t="shared" si="0"/>
        <v>0</v>
      </c>
      <c r="N38" s="146">
        <v>0</v>
      </c>
      <c r="O38" s="144" t="s">
        <v>23</v>
      </c>
      <c r="P38" s="144" t="s">
        <v>23</v>
      </c>
      <c r="Q38" s="143">
        <f>L38</f>
        <v>0</v>
      </c>
      <c r="R38" s="142" t="s">
        <v>23</v>
      </c>
      <c r="S38" s="142" t="s">
        <v>23</v>
      </c>
      <c r="T38" s="141"/>
      <c r="U38" s="142" t="s">
        <v>23</v>
      </c>
      <c r="V38" s="142" t="s">
        <v>23</v>
      </c>
      <c r="W38" s="147"/>
    </row>
    <row r="39" spans="1:23" ht="20.100000000000001" customHeight="1">
      <c r="A39" s="65"/>
      <c r="B39" s="51"/>
      <c r="C39" s="247" t="s">
        <v>31</v>
      </c>
      <c r="D39" s="248"/>
      <c r="E39" s="55">
        <v>25000000</v>
      </c>
      <c r="F39" s="141">
        <v>0</v>
      </c>
      <c r="G39" s="142" t="s">
        <v>23</v>
      </c>
      <c r="H39" s="142" t="s">
        <v>23</v>
      </c>
      <c r="I39" s="141">
        <v>0</v>
      </c>
      <c r="J39" s="142" t="s">
        <v>23</v>
      </c>
      <c r="K39" s="142" t="s">
        <v>23</v>
      </c>
      <c r="L39" s="55">
        <v>0</v>
      </c>
      <c r="M39" s="145">
        <f t="shared" si="0"/>
        <v>0</v>
      </c>
      <c r="N39" s="146">
        <v>0</v>
      </c>
      <c r="O39" s="144" t="s">
        <v>23</v>
      </c>
      <c r="P39" s="144" t="s">
        <v>23</v>
      </c>
      <c r="Q39" s="143">
        <f>L39</f>
        <v>0</v>
      </c>
      <c r="R39" s="142" t="s">
        <v>23</v>
      </c>
      <c r="S39" s="142" t="s">
        <v>23</v>
      </c>
      <c r="T39" s="141"/>
      <c r="U39" s="142" t="s">
        <v>23</v>
      </c>
      <c r="V39" s="142" t="s">
        <v>23</v>
      </c>
      <c r="W39" s="147"/>
    </row>
    <row r="40" spans="1:23" ht="15.95" customHeight="1">
      <c r="A40" s="65"/>
      <c r="B40" s="51"/>
      <c r="C40" s="52"/>
      <c r="D40" s="53"/>
      <c r="E40" s="140"/>
      <c r="F40" s="141"/>
      <c r="G40" s="148"/>
      <c r="H40" s="148"/>
      <c r="I40" s="143"/>
      <c r="J40" s="148"/>
      <c r="K40" s="148"/>
      <c r="L40" s="140"/>
      <c r="M40" s="137"/>
      <c r="N40" s="148"/>
      <c r="O40" s="148"/>
      <c r="P40" s="148"/>
      <c r="Q40" s="148"/>
      <c r="R40" s="148"/>
      <c r="S40" s="148"/>
      <c r="T40" s="148"/>
      <c r="U40" s="148"/>
      <c r="V40" s="148"/>
      <c r="W40" s="148"/>
    </row>
    <row r="41" spans="1:23" ht="42.75" customHeight="1">
      <c r="A41" s="65">
        <v>7</v>
      </c>
      <c r="B41" s="252" t="s">
        <v>73</v>
      </c>
      <c r="C41" s="253"/>
      <c r="D41" s="254"/>
      <c r="E41" s="82">
        <f>E42</f>
        <v>40000000</v>
      </c>
      <c r="F41" s="82">
        <f>F42</f>
        <v>0</v>
      </c>
      <c r="G41" s="149" t="str">
        <f t="shared" ref="G41:K41" si="6">G42</f>
        <v>-</v>
      </c>
      <c r="H41" s="149" t="str">
        <f t="shared" si="6"/>
        <v>-</v>
      </c>
      <c r="I41" s="149">
        <f t="shared" si="6"/>
        <v>0</v>
      </c>
      <c r="J41" s="149" t="str">
        <f t="shared" si="6"/>
        <v>-</v>
      </c>
      <c r="K41" s="149" t="str">
        <f t="shared" si="6"/>
        <v>-</v>
      </c>
      <c r="L41" s="82">
        <f>L42</f>
        <v>0</v>
      </c>
      <c r="M41" s="137">
        <f t="shared" si="0"/>
        <v>0</v>
      </c>
      <c r="N41" s="146">
        <v>0</v>
      </c>
      <c r="O41" s="144" t="s">
        <v>23</v>
      </c>
      <c r="P41" s="144" t="s">
        <v>23</v>
      </c>
      <c r="Q41" s="143">
        <f>L41</f>
        <v>0</v>
      </c>
      <c r="R41" s="142" t="s">
        <v>23</v>
      </c>
      <c r="S41" s="142" t="s">
        <v>23</v>
      </c>
      <c r="T41" s="141"/>
      <c r="U41" s="142" t="s">
        <v>23</v>
      </c>
      <c r="V41" s="142" t="s">
        <v>23</v>
      </c>
      <c r="W41" s="147"/>
    </row>
    <row r="42" spans="1:23" ht="30" customHeight="1">
      <c r="A42" s="65"/>
      <c r="B42" s="92"/>
      <c r="C42" s="247" t="s">
        <v>74</v>
      </c>
      <c r="D42" s="248"/>
      <c r="E42" s="140">
        <v>40000000</v>
      </c>
      <c r="F42" s="141">
        <v>0</v>
      </c>
      <c r="G42" s="142" t="s">
        <v>23</v>
      </c>
      <c r="H42" s="142" t="s">
        <v>23</v>
      </c>
      <c r="I42" s="141">
        <v>0</v>
      </c>
      <c r="J42" s="142" t="s">
        <v>23</v>
      </c>
      <c r="K42" s="142" t="s">
        <v>23</v>
      </c>
      <c r="L42" s="140">
        <v>0</v>
      </c>
      <c r="M42" s="145">
        <f t="shared" si="0"/>
        <v>0</v>
      </c>
      <c r="N42" s="146">
        <v>0</v>
      </c>
      <c r="O42" s="144" t="s">
        <v>23</v>
      </c>
      <c r="P42" s="144" t="s">
        <v>23</v>
      </c>
      <c r="Q42" s="143">
        <f>L42</f>
        <v>0</v>
      </c>
      <c r="R42" s="142" t="s">
        <v>23</v>
      </c>
      <c r="S42" s="142" t="s">
        <v>23</v>
      </c>
      <c r="T42" s="141"/>
      <c r="U42" s="142" t="s">
        <v>23</v>
      </c>
      <c r="V42" s="142" t="s">
        <v>23</v>
      </c>
      <c r="W42" s="147"/>
    </row>
    <row r="43" spans="1:23" ht="15.95" customHeight="1">
      <c r="A43" s="139"/>
      <c r="B43" s="51"/>
      <c r="C43" s="52"/>
      <c r="D43" s="53"/>
      <c r="E43" s="140"/>
      <c r="F43" s="141"/>
      <c r="G43" s="148"/>
      <c r="H43" s="148"/>
      <c r="I43" s="143"/>
      <c r="J43" s="148"/>
      <c r="K43" s="148"/>
      <c r="L43" s="140"/>
      <c r="M43" s="137"/>
      <c r="N43" s="148"/>
      <c r="O43" s="148"/>
      <c r="P43" s="148"/>
      <c r="Q43" s="148"/>
      <c r="R43" s="142" t="s">
        <v>23</v>
      </c>
      <c r="S43" s="142" t="s">
        <v>23</v>
      </c>
      <c r="T43" s="141"/>
      <c r="U43" s="142" t="s">
        <v>23</v>
      </c>
      <c r="V43" s="142" t="s">
        <v>23</v>
      </c>
      <c r="W43" s="147"/>
    </row>
    <row r="44" spans="1:23" ht="30" customHeight="1">
      <c r="A44" s="65">
        <v>8</v>
      </c>
      <c r="B44" s="252" t="s">
        <v>32</v>
      </c>
      <c r="C44" s="253"/>
      <c r="D44" s="254"/>
      <c r="E44" s="82">
        <f>SUM(E45:E46)</f>
        <v>105000000</v>
      </c>
      <c r="F44" s="82">
        <f>SUM(F45:F46)</f>
        <v>0</v>
      </c>
      <c r="G44" s="149" t="str">
        <f t="shared" ref="G44:K44" si="7">G45</f>
        <v>-</v>
      </c>
      <c r="H44" s="149" t="str">
        <f t="shared" si="7"/>
        <v>-</v>
      </c>
      <c r="I44" s="149">
        <f t="shared" si="7"/>
        <v>0</v>
      </c>
      <c r="J44" s="149" t="str">
        <f t="shared" si="7"/>
        <v>-</v>
      </c>
      <c r="K44" s="149" t="str">
        <f t="shared" si="7"/>
        <v>-</v>
      </c>
      <c r="L44" s="82">
        <f>SUM(L45:L46)</f>
        <v>0</v>
      </c>
      <c r="M44" s="137">
        <f t="shared" si="0"/>
        <v>0</v>
      </c>
      <c r="N44" s="146">
        <v>0</v>
      </c>
      <c r="O44" s="144" t="s">
        <v>23</v>
      </c>
      <c r="P44" s="144" t="s">
        <v>23</v>
      </c>
      <c r="Q44" s="143">
        <f>L44</f>
        <v>0</v>
      </c>
      <c r="R44" s="142" t="s">
        <v>23</v>
      </c>
      <c r="S44" s="142" t="s">
        <v>23</v>
      </c>
      <c r="T44" s="141"/>
      <c r="U44" s="142" t="s">
        <v>23</v>
      </c>
      <c r="V44" s="142" t="s">
        <v>23</v>
      </c>
      <c r="W44" s="147"/>
    </row>
    <row r="45" spans="1:23" ht="31.5" customHeight="1">
      <c r="A45" s="139"/>
      <c r="B45" s="51"/>
      <c r="C45" s="247" t="s">
        <v>75</v>
      </c>
      <c r="D45" s="248"/>
      <c r="E45" s="55">
        <v>45000000</v>
      </c>
      <c r="F45" s="141">
        <v>0</v>
      </c>
      <c r="G45" s="142" t="s">
        <v>23</v>
      </c>
      <c r="H45" s="142" t="s">
        <v>23</v>
      </c>
      <c r="I45" s="141">
        <v>0</v>
      </c>
      <c r="J45" s="142" t="s">
        <v>23</v>
      </c>
      <c r="K45" s="142" t="s">
        <v>23</v>
      </c>
      <c r="L45" s="55">
        <v>0</v>
      </c>
      <c r="M45" s="145">
        <f t="shared" si="0"/>
        <v>0</v>
      </c>
      <c r="N45" s="146">
        <v>0</v>
      </c>
      <c r="O45" s="144" t="s">
        <v>23</v>
      </c>
      <c r="P45" s="144" t="s">
        <v>23</v>
      </c>
      <c r="Q45" s="143">
        <f>L45</f>
        <v>0</v>
      </c>
      <c r="R45" s="142" t="s">
        <v>23</v>
      </c>
      <c r="S45" s="142" t="s">
        <v>23</v>
      </c>
      <c r="T45" s="141"/>
      <c r="U45" s="142" t="s">
        <v>23</v>
      </c>
      <c r="V45" s="142" t="s">
        <v>23</v>
      </c>
      <c r="W45" s="147"/>
    </row>
    <row r="46" spans="1:23" ht="24" customHeight="1">
      <c r="A46" s="139"/>
      <c r="B46" s="51"/>
      <c r="C46" s="247" t="s">
        <v>33</v>
      </c>
      <c r="D46" s="248"/>
      <c r="E46" s="55">
        <v>60000000</v>
      </c>
      <c r="F46" s="141">
        <v>0</v>
      </c>
      <c r="G46" s="142"/>
      <c r="H46" s="142"/>
      <c r="I46" s="141"/>
      <c r="J46" s="142"/>
      <c r="K46" s="142"/>
      <c r="L46" s="55">
        <v>0</v>
      </c>
      <c r="M46" s="145">
        <f t="shared" si="0"/>
        <v>0</v>
      </c>
      <c r="N46" s="146"/>
      <c r="O46" s="144"/>
      <c r="P46" s="144"/>
      <c r="Q46" s="143"/>
      <c r="R46" s="142"/>
      <c r="S46" s="142"/>
      <c r="T46" s="141"/>
      <c r="U46" s="142"/>
      <c r="V46" s="142"/>
      <c r="W46" s="147"/>
    </row>
    <row r="47" spans="1:23" ht="14.1" customHeight="1">
      <c r="A47" s="139"/>
      <c r="B47" s="51"/>
      <c r="C47" s="52"/>
      <c r="D47" s="53"/>
      <c r="E47" s="140"/>
      <c r="F47" s="141"/>
      <c r="G47" s="148"/>
      <c r="H47" s="148"/>
      <c r="I47" s="143"/>
      <c r="J47" s="148"/>
      <c r="K47" s="148"/>
      <c r="L47" s="140"/>
      <c r="M47" s="137"/>
      <c r="N47" s="148"/>
      <c r="O47" s="148"/>
      <c r="P47" s="148"/>
      <c r="Q47" s="148"/>
      <c r="R47" s="148"/>
      <c r="S47" s="148"/>
      <c r="T47" s="148"/>
      <c r="U47" s="148"/>
      <c r="V47" s="148"/>
      <c r="W47" s="148"/>
    </row>
    <row r="48" spans="1:23" ht="30" customHeight="1">
      <c r="A48" s="65">
        <v>9</v>
      </c>
      <c r="B48" s="252" t="s">
        <v>34</v>
      </c>
      <c r="C48" s="253"/>
      <c r="D48" s="254"/>
      <c r="E48" s="82">
        <f>E49</f>
        <v>100000000</v>
      </c>
      <c r="F48" s="149">
        <f t="shared" ref="F48:K48" si="8">F49</f>
        <v>0</v>
      </c>
      <c r="G48" s="149" t="str">
        <f t="shared" si="8"/>
        <v>-</v>
      </c>
      <c r="H48" s="149" t="str">
        <f t="shared" si="8"/>
        <v>-</v>
      </c>
      <c r="I48" s="149">
        <f t="shared" si="8"/>
        <v>0</v>
      </c>
      <c r="J48" s="149" t="str">
        <f t="shared" si="8"/>
        <v>-</v>
      </c>
      <c r="K48" s="149" t="str">
        <f t="shared" si="8"/>
        <v>-</v>
      </c>
      <c r="L48" s="82">
        <f>L49</f>
        <v>20147000</v>
      </c>
      <c r="M48" s="137">
        <f t="shared" si="0"/>
        <v>20.147000000000002</v>
      </c>
      <c r="N48" s="135"/>
      <c r="O48" s="135"/>
      <c r="P48" s="135"/>
      <c r="Q48" s="135"/>
      <c r="R48" s="135"/>
      <c r="S48" s="135"/>
      <c r="T48" s="135"/>
      <c r="U48" s="135"/>
      <c r="V48" s="135"/>
      <c r="W48" s="135"/>
    </row>
    <row r="49" spans="1:23" ht="28.5" customHeight="1">
      <c r="A49" s="139"/>
      <c r="B49" s="51"/>
      <c r="C49" s="247" t="s">
        <v>76</v>
      </c>
      <c r="D49" s="248"/>
      <c r="E49" s="55">
        <v>100000000</v>
      </c>
      <c r="F49" s="141">
        <v>0</v>
      </c>
      <c r="G49" s="142" t="s">
        <v>23</v>
      </c>
      <c r="H49" s="142" t="s">
        <v>23</v>
      </c>
      <c r="I49" s="141">
        <v>0</v>
      </c>
      <c r="J49" s="142" t="s">
        <v>23</v>
      </c>
      <c r="K49" s="142" t="s">
        <v>23</v>
      </c>
      <c r="L49" s="55">
        <v>20147000</v>
      </c>
      <c r="M49" s="137">
        <f t="shared" si="0"/>
        <v>20.147000000000002</v>
      </c>
      <c r="N49" s="146">
        <v>0</v>
      </c>
      <c r="O49" s="144" t="s">
        <v>23</v>
      </c>
      <c r="P49" s="144" t="s">
        <v>23</v>
      </c>
      <c r="Q49" s="143">
        <f>L49</f>
        <v>20147000</v>
      </c>
      <c r="R49" s="142" t="s">
        <v>23</v>
      </c>
      <c r="S49" s="142" t="s">
        <v>23</v>
      </c>
      <c r="T49" s="141"/>
      <c r="U49" s="142" t="s">
        <v>23</v>
      </c>
      <c r="V49" s="142" t="s">
        <v>23</v>
      </c>
      <c r="W49" s="147"/>
    </row>
    <row r="50" spans="1:23" ht="15.95" customHeight="1">
      <c r="A50" s="139"/>
      <c r="B50" s="51"/>
      <c r="C50" s="52"/>
      <c r="D50" s="53"/>
      <c r="E50" s="140"/>
      <c r="F50" s="141"/>
      <c r="G50" s="148"/>
      <c r="H50" s="148"/>
      <c r="I50" s="143"/>
      <c r="J50" s="148"/>
      <c r="K50" s="148"/>
      <c r="L50" s="140"/>
      <c r="M50" s="137"/>
      <c r="N50" s="148"/>
      <c r="O50" s="148"/>
      <c r="P50" s="148"/>
      <c r="Q50" s="148"/>
      <c r="R50" s="148"/>
      <c r="S50" s="148"/>
      <c r="T50" s="148"/>
      <c r="U50" s="148"/>
      <c r="V50" s="148"/>
      <c r="W50" s="148"/>
    </row>
    <row r="51" spans="1:23" ht="27.95" customHeight="1">
      <c r="A51" s="65">
        <v>10</v>
      </c>
      <c r="B51" s="252" t="s">
        <v>77</v>
      </c>
      <c r="C51" s="253"/>
      <c r="D51" s="254"/>
      <c r="E51" s="82">
        <f>SUM(E52:E53)</f>
        <v>115000000</v>
      </c>
      <c r="F51" s="82">
        <f>SUM(F52:F53)</f>
        <v>0</v>
      </c>
      <c r="G51" s="149" t="str">
        <f t="shared" ref="G51:K51" si="9">G52</f>
        <v>-</v>
      </c>
      <c r="H51" s="149" t="str">
        <f t="shared" si="9"/>
        <v>-</v>
      </c>
      <c r="I51" s="149">
        <f t="shared" si="9"/>
        <v>0</v>
      </c>
      <c r="J51" s="149" t="str">
        <f t="shared" si="9"/>
        <v>-</v>
      </c>
      <c r="K51" s="149" t="str">
        <f t="shared" si="9"/>
        <v>-</v>
      </c>
      <c r="L51" s="82">
        <f>SUM(L52:L53)</f>
        <v>17408700</v>
      </c>
      <c r="M51" s="137">
        <f t="shared" si="0"/>
        <v>15.137999999999998</v>
      </c>
      <c r="N51" s="146">
        <v>0</v>
      </c>
      <c r="O51" s="144" t="s">
        <v>23</v>
      </c>
      <c r="P51" s="144" t="s">
        <v>23</v>
      </c>
      <c r="Q51" s="143">
        <f>L51</f>
        <v>17408700</v>
      </c>
      <c r="R51" s="135"/>
      <c r="S51" s="135"/>
      <c r="T51" s="135"/>
      <c r="U51" s="135"/>
      <c r="V51" s="135"/>
      <c r="W51" s="135"/>
    </row>
    <row r="52" spans="1:23" ht="27.75" customHeight="1">
      <c r="A52" s="139"/>
      <c r="B52" s="51"/>
      <c r="C52" s="247" t="s">
        <v>78</v>
      </c>
      <c r="D52" s="248"/>
      <c r="E52" s="55">
        <v>90000000</v>
      </c>
      <c r="F52" s="141">
        <v>0</v>
      </c>
      <c r="G52" s="142" t="s">
        <v>23</v>
      </c>
      <c r="H52" s="142" t="s">
        <v>23</v>
      </c>
      <c r="I52" s="141">
        <v>0</v>
      </c>
      <c r="J52" s="142" t="s">
        <v>23</v>
      </c>
      <c r="K52" s="142" t="s">
        <v>23</v>
      </c>
      <c r="L52" s="55">
        <v>12604700</v>
      </c>
      <c r="M52" s="145">
        <f t="shared" si="0"/>
        <v>14.005222222222221</v>
      </c>
      <c r="N52" s="146">
        <v>0</v>
      </c>
      <c r="O52" s="144" t="s">
        <v>23</v>
      </c>
      <c r="P52" s="144" t="s">
        <v>23</v>
      </c>
      <c r="Q52" s="143">
        <f>L52</f>
        <v>12604700</v>
      </c>
      <c r="R52" s="142" t="s">
        <v>23</v>
      </c>
      <c r="S52" s="142" t="s">
        <v>23</v>
      </c>
      <c r="T52" s="141"/>
      <c r="U52" s="142" t="s">
        <v>23</v>
      </c>
      <c r="V52" s="142" t="s">
        <v>23</v>
      </c>
      <c r="W52" s="147"/>
    </row>
    <row r="53" spans="1:23" ht="21" customHeight="1">
      <c r="A53" s="139"/>
      <c r="B53" s="51"/>
      <c r="C53" s="247" t="s">
        <v>35</v>
      </c>
      <c r="D53" s="248"/>
      <c r="E53" s="55">
        <v>25000000</v>
      </c>
      <c r="F53" s="141">
        <v>0</v>
      </c>
      <c r="G53" s="142"/>
      <c r="H53" s="142"/>
      <c r="I53" s="141"/>
      <c r="J53" s="142"/>
      <c r="K53" s="142"/>
      <c r="L53" s="55">
        <v>4804000</v>
      </c>
      <c r="M53" s="145">
        <f t="shared" si="0"/>
        <v>19.216000000000001</v>
      </c>
      <c r="N53" s="146"/>
      <c r="O53" s="144"/>
      <c r="P53" s="144"/>
      <c r="Q53" s="143"/>
      <c r="R53" s="142"/>
      <c r="S53" s="142"/>
      <c r="T53" s="141"/>
      <c r="U53" s="142"/>
      <c r="V53" s="142"/>
      <c r="W53" s="147"/>
    </row>
    <row r="54" spans="1:23" ht="15.95" customHeight="1">
      <c r="A54" s="139"/>
      <c r="B54" s="51"/>
      <c r="C54" s="52"/>
      <c r="D54" s="53"/>
      <c r="E54" s="140"/>
      <c r="F54" s="141"/>
      <c r="G54" s="148"/>
      <c r="H54" s="148"/>
      <c r="I54" s="143"/>
      <c r="J54" s="148"/>
      <c r="K54" s="148"/>
      <c r="L54" s="140"/>
      <c r="M54" s="145"/>
      <c r="N54" s="148"/>
      <c r="O54" s="148"/>
      <c r="P54" s="148"/>
      <c r="Q54" s="148"/>
      <c r="R54" s="148"/>
      <c r="S54" s="148"/>
      <c r="T54" s="148"/>
      <c r="U54" s="148"/>
      <c r="V54" s="148"/>
      <c r="W54" s="148"/>
    </row>
    <row r="55" spans="1:23" ht="27" customHeight="1">
      <c r="A55" s="65">
        <v>11</v>
      </c>
      <c r="B55" s="252" t="s">
        <v>79</v>
      </c>
      <c r="C55" s="253"/>
      <c r="D55" s="254"/>
      <c r="E55" s="82">
        <f>E56</f>
        <v>25000000</v>
      </c>
      <c r="F55" s="82">
        <f>F56</f>
        <v>0</v>
      </c>
      <c r="G55" s="149" t="str">
        <f t="shared" ref="G55:K55" si="10">G56</f>
        <v>-</v>
      </c>
      <c r="H55" s="149" t="str">
        <f t="shared" si="10"/>
        <v>-</v>
      </c>
      <c r="I55" s="149">
        <f t="shared" si="10"/>
        <v>0</v>
      </c>
      <c r="J55" s="149" t="str">
        <f t="shared" si="10"/>
        <v>-</v>
      </c>
      <c r="K55" s="149" t="str">
        <f t="shared" si="10"/>
        <v>-</v>
      </c>
      <c r="L55" s="82">
        <f>L56</f>
        <v>0</v>
      </c>
      <c r="M55" s="137">
        <f t="shared" si="0"/>
        <v>0</v>
      </c>
      <c r="N55" s="146">
        <v>0</v>
      </c>
      <c r="O55" s="144" t="s">
        <v>23</v>
      </c>
      <c r="P55" s="144" t="s">
        <v>23</v>
      </c>
      <c r="Q55" s="143">
        <f>L55</f>
        <v>0</v>
      </c>
      <c r="R55" s="135"/>
      <c r="S55" s="135"/>
      <c r="T55" s="135"/>
      <c r="U55" s="135"/>
      <c r="V55" s="135"/>
      <c r="W55" s="135"/>
    </row>
    <row r="56" spans="1:23" ht="30.75" customHeight="1">
      <c r="A56" s="139"/>
      <c r="B56" s="51"/>
      <c r="C56" s="247" t="s">
        <v>80</v>
      </c>
      <c r="D56" s="248"/>
      <c r="E56" s="55">
        <v>25000000</v>
      </c>
      <c r="F56" s="141">
        <v>0</v>
      </c>
      <c r="G56" s="142" t="s">
        <v>23</v>
      </c>
      <c r="H56" s="142" t="s">
        <v>23</v>
      </c>
      <c r="I56" s="141">
        <v>0</v>
      </c>
      <c r="J56" s="142" t="s">
        <v>23</v>
      </c>
      <c r="K56" s="142" t="s">
        <v>23</v>
      </c>
      <c r="L56" s="55">
        <v>0</v>
      </c>
      <c r="M56" s="145">
        <f t="shared" si="0"/>
        <v>0</v>
      </c>
      <c r="N56" s="146">
        <v>0</v>
      </c>
      <c r="O56" s="144" t="s">
        <v>23</v>
      </c>
      <c r="P56" s="144" t="s">
        <v>23</v>
      </c>
      <c r="Q56" s="143">
        <f>L56</f>
        <v>0</v>
      </c>
      <c r="R56" s="142" t="s">
        <v>23</v>
      </c>
      <c r="S56" s="142" t="s">
        <v>23</v>
      </c>
      <c r="T56" s="141"/>
      <c r="U56" s="142" t="s">
        <v>23</v>
      </c>
      <c r="V56" s="142" t="s">
        <v>23</v>
      </c>
      <c r="W56" s="147"/>
    </row>
    <row r="57" spans="1:23" ht="15.95" customHeight="1">
      <c r="A57" s="139"/>
      <c r="B57" s="51"/>
      <c r="C57" s="52"/>
      <c r="D57" s="53"/>
      <c r="E57" s="140"/>
      <c r="F57" s="141"/>
      <c r="G57" s="148"/>
      <c r="H57" s="148"/>
      <c r="I57" s="143"/>
      <c r="J57" s="148"/>
      <c r="K57" s="148"/>
      <c r="L57" s="140"/>
      <c r="M57" s="137"/>
      <c r="N57" s="148"/>
      <c r="O57" s="148"/>
      <c r="P57" s="148"/>
      <c r="Q57" s="148"/>
      <c r="R57" s="148"/>
      <c r="S57" s="148"/>
      <c r="T57" s="148"/>
      <c r="U57" s="148"/>
      <c r="V57" s="148"/>
      <c r="W57" s="148"/>
    </row>
    <row r="58" spans="1:23" s="3" customFormat="1" ht="30" customHeight="1">
      <c r="A58" s="65">
        <v>12</v>
      </c>
      <c r="B58" s="252" t="s">
        <v>36</v>
      </c>
      <c r="C58" s="253"/>
      <c r="D58" s="254"/>
      <c r="E58" s="82">
        <f>E59</f>
        <v>20000000</v>
      </c>
      <c r="F58" s="82">
        <f>F59</f>
        <v>0</v>
      </c>
      <c r="G58" s="149" t="str">
        <f t="shared" ref="G58:K58" si="11">G59</f>
        <v>-</v>
      </c>
      <c r="H58" s="149" t="str">
        <f t="shared" si="11"/>
        <v>-</v>
      </c>
      <c r="I58" s="149">
        <f t="shared" si="11"/>
        <v>0</v>
      </c>
      <c r="J58" s="149" t="str">
        <f t="shared" si="11"/>
        <v>-</v>
      </c>
      <c r="K58" s="149" t="str">
        <f t="shared" si="11"/>
        <v>-</v>
      </c>
      <c r="L58" s="82">
        <f>L59</f>
        <v>19980800</v>
      </c>
      <c r="M58" s="137">
        <f t="shared" si="0"/>
        <v>99.904000000000011</v>
      </c>
      <c r="N58" s="146">
        <v>0</v>
      </c>
      <c r="O58" s="144" t="s">
        <v>23</v>
      </c>
      <c r="P58" s="144" t="s">
        <v>23</v>
      </c>
      <c r="Q58" s="143">
        <f>L58</f>
        <v>19980800</v>
      </c>
      <c r="R58" s="135"/>
      <c r="S58" s="135"/>
      <c r="T58" s="135"/>
      <c r="U58" s="135"/>
      <c r="V58" s="135"/>
      <c r="W58" s="135"/>
    </row>
    <row r="59" spans="1:23" ht="30" customHeight="1">
      <c r="A59" s="65"/>
      <c r="B59" s="51"/>
      <c r="C59" s="247" t="s">
        <v>81</v>
      </c>
      <c r="D59" s="248"/>
      <c r="E59" s="55">
        <v>20000000</v>
      </c>
      <c r="F59" s="141">
        <v>0</v>
      </c>
      <c r="G59" s="142" t="s">
        <v>23</v>
      </c>
      <c r="H59" s="142" t="s">
        <v>23</v>
      </c>
      <c r="I59" s="141">
        <v>0</v>
      </c>
      <c r="J59" s="142" t="s">
        <v>23</v>
      </c>
      <c r="K59" s="142" t="s">
        <v>23</v>
      </c>
      <c r="L59" s="55">
        <v>19980800</v>
      </c>
      <c r="M59" s="145">
        <f t="shared" si="0"/>
        <v>99.904000000000011</v>
      </c>
      <c r="N59" s="146">
        <v>0</v>
      </c>
      <c r="O59" s="144" t="s">
        <v>23</v>
      </c>
      <c r="P59" s="144" t="s">
        <v>23</v>
      </c>
      <c r="Q59" s="143">
        <f>L59</f>
        <v>19980800</v>
      </c>
      <c r="R59" s="142" t="s">
        <v>23</v>
      </c>
      <c r="S59" s="142" t="s">
        <v>23</v>
      </c>
      <c r="T59" s="141"/>
      <c r="U59" s="142" t="s">
        <v>23</v>
      </c>
      <c r="V59" s="142" t="s">
        <v>23</v>
      </c>
      <c r="W59" s="147"/>
    </row>
    <row r="60" spans="1:23" ht="18" customHeight="1">
      <c r="A60" s="65"/>
      <c r="B60" s="51"/>
      <c r="C60" s="52"/>
      <c r="D60" s="53"/>
      <c r="E60" s="140"/>
      <c r="F60" s="141"/>
      <c r="G60" s="148"/>
      <c r="H60" s="148"/>
      <c r="I60" s="143"/>
      <c r="J60" s="148"/>
      <c r="K60" s="148"/>
      <c r="L60" s="140"/>
      <c r="M60" s="137"/>
      <c r="N60" s="148"/>
      <c r="O60" s="148"/>
      <c r="P60" s="148"/>
      <c r="Q60" s="148"/>
      <c r="R60" s="148"/>
      <c r="S60" s="148"/>
      <c r="T60" s="148"/>
      <c r="U60" s="148"/>
      <c r="V60" s="148"/>
      <c r="W60" s="148"/>
    </row>
    <row r="61" spans="1:23" s="3" customFormat="1" ht="27.95" customHeight="1">
      <c r="A61" s="65">
        <v>13</v>
      </c>
      <c r="B61" s="252" t="s">
        <v>37</v>
      </c>
      <c r="C61" s="253"/>
      <c r="D61" s="254"/>
      <c r="E61" s="82">
        <f t="shared" ref="E61:L61" si="12">SUM(E62:E62)</f>
        <v>35000000</v>
      </c>
      <c r="F61" s="82">
        <f t="shared" si="12"/>
        <v>0</v>
      </c>
      <c r="G61" s="149">
        <f t="shared" si="12"/>
        <v>0</v>
      </c>
      <c r="H61" s="149">
        <f t="shared" si="12"/>
        <v>0</v>
      </c>
      <c r="I61" s="149">
        <f t="shared" si="12"/>
        <v>0</v>
      </c>
      <c r="J61" s="149">
        <f t="shared" si="12"/>
        <v>0</v>
      </c>
      <c r="K61" s="149">
        <f t="shared" si="12"/>
        <v>0</v>
      </c>
      <c r="L61" s="82">
        <f t="shared" si="12"/>
        <v>0</v>
      </c>
      <c r="M61" s="145">
        <f t="shared" si="0"/>
        <v>0</v>
      </c>
      <c r="N61" s="146">
        <v>0</v>
      </c>
      <c r="O61" s="144" t="s">
        <v>23</v>
      </c>
      <c r="P61" s="144" t="s">
        <v>23</v>
      </c>
      <c r="Q61" s="143">
        <f>L61</f>
        <v>0</v>
      </c>
      <c r="R61" s="135"/>
      <c r="S61" s="135"/>
      <c r="T61" s="135"/>
      <c r="U61" s="135"/>
      <c r="V61" s="135"/>
      <c r="W61" s="135"/>
    </row>
    <row r="62" spans="1:23" ht="41.25" customHeight="1">
      <c r="A62" s="139"/>
      <c r="B62" s="51"/>
      <c r="C62" s="247" t="s">
        <v>82</v>
      </c>
      <c r="D62" s="248"/>
      <c r="E62" s="55">
        <v>35000000</v>
      </c>
      <c r="F62" s="141">
        <v>0</v>
      </c>
      <c r="G62" s="142" t="s">
        <v>23</v>
      </c>
      <c r="H62" s="142" t="s">
        <v>23</v>
      </c>
      <c r="I62" s="141">
        <v>0</v>
      </c>
      <c r="J62" s="142" t="s">
        <v>23</v>
      </c>
      <c r="K62" s="142" t="s">
        <v>23</v>
      </c>
      <c r="L62" s="55">
        <v>0</v>
      </c>
      <c r="M62" s="145">
        <f t="shared" si="0"/>
        <v>0</v>
      </c>
      <c r="N62" s="146">
        <v>0</v>
      </c>
      <c r="O62" s="144" t="s">
        <v>23</v>
      </c>
      <c r="P62" s="144" t="s">
        <v>23</v>
      </c>
      <c r="Q62" s="143">
        <f>L62</f>
        <v>0</v>
      </c>
      <c r="R62" s="142" t="s">
        <v>23</v>
      </c>
      <c r="S62" s="142" t="s">
        <v>23</v>
      </c>
      <c r="T62" s="141"/>
      <c r="U62" s="142" t="s">
        <v>23</v>
      </c>
      <c r="V62" s="142" t="s">
        <v>23</v>
      </c>
      <c r="W62" s="147"/>
    </row>
    <row r="63" spans="1:23" ht="14.1" customHeight="1">
      <c r="A63" s="139"/>
      <c r="B63" s="66"/>
      <c r="C63" s="67"/>
      <c r="D63" s="68"/>
      <c r="E63" s="140"/>
      <c r="F63" s="141"/>
      <c r="G63" s="148"/>
      <c r="H63" s="148"/>
      <c r="I63" s="143"/>
      <c r="J63" s="148"/>
      <c r="K63" s="148"/>
      <c r="L63" s="140"/>
      <c r="M63" s="137"/>
      <c r="N63" s="148"/>
      <c r="O63" s="148"/>
      <c r="P63" s="148"/>
      <c r="Q63" s="148"/>
      <c r="R63" s="148"/>
      <c r="S63" s="148"/>
      <c r="T63" s="148"/>
      <c r="U63" s="148"/>
      <c r="V63" s="148"/>
      <c r="W63" s="148"/>
    </row>
    <row r="64" spans="1:23" s="18" customFormat="1" ht="30" customHeight="1">
      <c r="A64" s="65">
        <v>14</v>
      </c>
      <c r="B64" s="252" t="s">
        <v>83</v>
      </c>
      <c r="C64" s="253"/>
      <c r="D64" s="254"/>
      <c r="E64" s="82">
        <f t="shared" ref="E64:L64" si="13">SUM(E65:E65)</f>
        <v>25000000</v>
      </c>
      <c r="F64" s="82">
        <f t="shared" si="13"/>
        <v>0</v>
      </c>
      <c r="G64" s="149">
        <f t="shared" si="13"/>
        <v>0</v>
      </c>
      <c r="H64" s="149">
        <f t="shared" si="13"/>
        <v>0</v>
      </c>
      <c r="I64" s="149">
        <f t="shared" si="13"/>
        <v>0</v>
      </c>
      <c r="J64" s="149">
        <f t="shared" si="13"/>
        <v>0</v>
      </c>
      <c r="K64" s="149">
        <f t="shared" si="13"/>
        <v>0</v>
      </c>
      <c r="L64" s="82">
        <f t="shared" si="13"/>
        <v>24463850</v>
      </c>
      <c r="M64" s="137">
        <f t="shared" si="0"/>
        <v>97.855400000000003</v>
      </c>
      <c r="N64" s="146">
        <v>0</v>
      </c>
      <c r="O64" s="144" t="s">
        <v>23</v>
      </c>
      <c r="P64" s="144" t="s">
        <v>23</v>
      </c>
      <c r="Q64" s="143">
        <f>L64</f>
        <v>24463850</v>
      </c>
      <c r="R64" s="135"/>
      <c r="S64" s="135"/>
      <c r="T64" s="135"/>
      <c r="U64" s="135"/>
      <c r="V64" s="135"/>
      <c r="W64" s="135"/>
    </row>
    <row r="65" spans="1:23" ht="28.5" customHeight="1">
      <c r="A65" s="139"/>
      <c r="B65" s="66"/>
      <c r="C65" s="234" t="s">
        <v>38</v>
      </c>
      <c r="D65" s="235"/>
      <c r="E65" s="55">
        <v>25000000</v>
      </c>
      <c r="F65" s="141">
        <v>0</v>
      </c>
      <c r="G65" s="142" t="s">
        <v>23</v>
      </c>
      <c r="H65" s="142" t="s">
        <v>23</v>
      </c>
      <c r="I65" s="141">
        <v>0</v>
      </c>
      <c r="J65" s="142" t="s">
        <v>23</v>
      </c>
      <c r="K65" s="142" t="s">
        <v>23</v>
      </c>
      <c r="L65" s="55">
        <v>24463850</v>
      </c>
      <c r="M65" s="145">
        <f t="shared" si="0"/>
        <v>97.855400000000003</v>
      </c>
      <c r="N65" s="146">
        <v>0</v>
      </c>
      <c r="O65" s="144" t="s">
        <v>23</v>
      </c>
      <c r="P65" s="144" t="s">
        <v>23</v>
      </c>
      <c r="Q65" s="143">
        <f>L65</f>
        <v>24463850</v>
      </c>
      <c r="R65" s="142" t="s">
        <v>23</v>
      </c>
      <c r="S65" s="142" t="s">
        <v>23</v>
      </c>
      <c r="T65" s="141"/>
      <c r="U65" s="142" t="s">
        <v>23</v>
      </c>
      <c r="V65" s="142" t="s">
        <v>23</v>
      </c>
      <c r="W65" s="147"/>
    </row>
    <row r="66" spans="1:23" ht="18" customHeight="1">
      <c r="A66" s="139"/>
      <c r="B66" s="66"/>
      <c r="C66" s="67"/>
      <c r="D66" s="68"/>
      <c r="E66" s="140"/>
      <c r="F66" s="141"/>
      <c r="G66" s="148"/>
      <c r="H66" s="148"/>
      <c r="I66" s="143"/>
      <c r="J66" s="148"/>
      <c r="K66" s="148"/>
      <c r="L66" s="140"/>
      <c r="M66" s="137"/>
      <c r="N66" s="148"/>
      <c r="O66" s="148"/>
      <c r="P66" s="148"/>
      <c r="Q66" s="148"/>
      <c r="R66" s="148"/>
      <c r="S66" s="148"/>
      <c r="T66" s="148"/>
      <c r="U66" s="148"/>
      <c r="V66" s="148"/>
      <c r="W66" s="148"/>
    </row>
    <row r="67" spans="1:23" s="18" customFormat="1" ht="30" customHeight="1">
      <c r="A67" s="65">
        <v>15</v>
      </c>
      <c r="B67" s="239" t="s">
        <v>84</v>
      </c>
      <c r="C67" s="240"/>
      <c r="D67" s="241"/>
      <c r="E67" s="82">
        <f>E68</f>
        <v>20000000</v>
      </c>
      <c r="F67" s="82">
        <f>F68</f>
        <v>0</v>
      </c>
      <c r="G67" s="149" t="str">
        <f t="shared" ref="G67:K67" si="14">G68</f>
        <v>-</v>
      </c>
      <c r="H67" s="149" t="str">
        <f t="shared" si="14"/>
        <v>-</v>
      </c>
      <c r="I67" s="149">
        <f t="shared" si="14"/>
        <v>0</v>
      </c>
      <c r="J67" s="149" t="str">
        <f t="shared" si="14"/>
        <v>-</v>
      </c>
      <c r="K67" s="149" t="str">
        <f t="shared" si="14"/>
        <v>-</v>
      </c>
      <c r="L67" s="82">
        <f>L68</f>
        <v>0</v>
      </c>
      <c r="M67" s="137">
        <f t="shared" si="0"/>
        <v>0</v>
      </c>
      <c r="N67" s="146">
        <v>0</v>
      </c>
      <c r="O67" s="144" t="s">
        <v>23</v>
      </c>
      <c r="P67" s="144" t="s">
        <v>23</v>
      </c>
      <c r="Q67" s="143">
        <f>L67</f>
        <v>0</v>
      </c>
      <c r="R67" s="135"/>
      <c r="S67" s="135"/>
      <c r="T67" s="135"/>
      <c r="U67" s="135"/>
      <c r="V67" s="135"/>
      <c r="W67" s="135"/>
    </row>
    <row r="68" spans="1:23" ht="19.5" customHeight="1">
      <c r="A68" s="139"/>
      <c r="B68" s="66"/>
      <c r="C68" s="234" t="s">
        <v>85</v>
      </c>
      <c r="D68" s="235"/>
      <c r="E68" s="55">
        <v>20000000</v>
      </c>
      <c r="F68" s="141">
        <v>0</v>
      </c>
      <c r="G68" s="142" t="s">
        <v>23</v>
      </c>
      <c r="H68" s="142" t="s">
        <v>23</v>
      </c>
      <c r="I68" s="141">
        <v>0</v>
      </c>
      <c r="J68" s="142" t="s">
        <v>23</v>
      </c>
      <c r="K68" s="142" t="s">
        <v>23</v>
      </c>
      <c r="L68" s="55">
        <v>0</v>
      </c>
      <c r="M68" s="145">
        <f t="shared" si="0"/>
        <v>0</v>
      </c>
      <c r="N68" s="146">
        <v>0</v>
      </c>
      <c r="O68" s="144" t="s">
        <v>23</v>
      </c>
      <c r="P68" s="144" t="s">
        <v>23</v>
      </c>
      <c r="Q68" s="143">
        <f>L68</f>
        <v>0</v>
      </c>
      <c r="R68" s="142" t="s">
        <v>23</v>
      </c>
      <c r="S68" s="142" t="s">
        <v>23</v>
      </c>
      <c r="T68" s="141"/>
      <c r="U68" s="142" t="s">
        <v>23</v>
      </c>
      <c r="V68" s="142" t="s">
        <v>23</v>
      </c>
      <c r="W68" s="147"/>
    </row>
    <row r="69" spans="1:23" ht="19.5" customHeight="1">
      <c r="A69" s="139"/>
      <c r="B69" s="66"/>
      <c r="C69" s="122"/>
      <c r="D69" s="123"/>
      <c r="E69" s="55"/>
      <c r="F69" s="141"/>
      <c r="G69" s="142"/>
      <c r="H69" s="142"/>
      <c r="I69" s="141"/>
      <c r="J69" s="142"/>
      <c r="K69" s="142"/>
      <c r="L69" s="55"/>
      <c r="M69" s="137"/>
      <c r="N69" s="146"/>
      <c r="O69" s="144"/>
      <c r="P69" s="144"/>
      <c r="Q69" s="143"/>
      <c r="R69" s="142"/>
      <c r="S69" s="142"/>
      <c r="T69" s="141"/>
      <c r="U69" s="142"/>
      <c r="V69" s="142"/>
      <c r="W69" s="147"/>
    </row>
    <row r="70" spans="1:23" s="3" customFormat="1" ht="30.75" customHeight="1">
      <c r="A70" s="65">
        <v>16</v>
      </c>
      <c r="B70" s="236" t="s">
        <v>97</v>
      </c>
      <c r="C70" s="237"/>
      <c r="D70" s="238"/>
      <c r="E70" s="83">
        <f>E71</f>
        <v>20000000</v>
      </c>
      <c r="F70" s="83">
        <f>F71</f>
        <v>0</v>
      </c>
      <c r="G70" s="163"/>
      <c r="H70" s="163"/>
      <c r="I70" s="149"/>
      <c r="J70" s="163"/>
      <c r="K70" s="163"/>
      <c r="L70" s="83">
        <f>L71</f>
        <v>0</v>
      </c>
      <c r="M70" s="137">
        <f t="shared" si="0"/>
        <v>0</v>
      </c>
      <c r="N70" s="164"/>
      <c r="O70" s="165"/>
      <c r="P70" s="165"/>
      <c r="Q70" s="136"/>
      <c r="R70" s="163"/>
      <c r="S70" s="163"/>
      <c r="T70" s="149"/>
      <c r="U70" s="163"/>
      <c r="V70" s="163"/>
      <c r="W70" s="166"/>
    </row>
    <row r="71" spans="1:23" ht="27.75" customHeight="1">
      <c r="A71" s="139"/>
      <c r="B71" s="66"/>
      <c r="C71" s="234" t="s">
        <v>98</v>
      </c>
      <c r="D71" s="235"/>
      <c r="E71" s="55">
        <v>20000000</v>
      </c>
      <c r="F71" s="141">
        <v>0</v>
      </c>
      <c r="G71" s="142"/>
      <c r="H71" s="142"/>
      <c r="I71" s="141"/>
      <c r="J71" s="142"/>
      <c r="K71" s="142"/>
      <c r="L71" s="55">
        <v>0</v>
      </c>
      <c r="M71" s="145">
        <f t="shared" si="0"/>
        <v>0</v>
      </c>
      <c r="N71" s="146"/>
      <c r="O71" s="144"/>
      <c r="P71" s="144"/>
      <c r="Q71" s="143"/>
      <c r="R71" s="142"/>
      <c r="S71" s="142"/>
      <c r="T71" s="141"/>
      <c r="U71" s="142"/>
      <c r="V71" s="142"/>
      <c r="W71" s="147"/>
    </row>
    <row r="72" spans="1:23" ht="14.1" customHeight="1">
      <c r="A72" s="139"/>
      <c r="B72" s="66"/>
      <c r="C72" s="67"/>
      <c r="D72" s="68"/>
      <c r="E72" s="140"/>
      <c r="F72" s="141"/>
      <c r="G72" s="148"/>
      <c r="H72" s="148"/>
      <c r="I72" s="143"/>
      <c r="J72" s="148"/>
      <c r="K72" s="148"/>
      <c r="L72" s="140"/>
      <c r="M72" s="137"/>
      <c r="N72" s="148"/>
      <c r="O72" s="148"/>
      <c r="P72" s="148"/>
      <c r="Q72" s="148"/>
      <c r="R72" s="148"/>
      <c r="S72" s="148"/>
      <c r="T72" s="148"/>
      <c r="U72" s="148"/>
      <c r="V72" s="148"/>
      <c r="W72" s="148"/>
    </row>
    <row r="73" spans="1:23" s="3" customFormat="1" ht="18" customHeight="1">
      <c r="A73" s="65">
        <v>17</v>
      </c>
      <c r="B73" s="239" t="s">
        <v>39</v>
      </c>
      <c r="C73" s="240"/>
      <c r="D73" s="241"/>
      <c r="E73" s="82">
        <f>SUM(E74:E75)</f>
        <v>60000000</v>
      </c>
      <c r="F73" s="82">
        <f>SUM(F74:F75)</f>
        <v>0</v>
      </c>
      <c r="G73" s="149" t="str">
        <f t="shared" ref="G73:K73" si="15">G74</f>
        <v>-</v>
      </c>
      <c r="H73" s="149" t="str">
        <f t="shared" si="15"/>
        <v>-</v>
      </c>
      <c r="I73" s="149">
        <f t="shared" si="15"/>
        <v>0</v>
      </c>
      <c r="J73" s="149" t="str">
        <f t="shared" si="15"/>
        <v>-</v>
      </c>
      <c r="K73" s="149" t="str">
        <f t="shared" si="15"/>
        <v>-</v>
      </c>
      <c r="L73" s="82">
        <f>SUM(L74:L75)</f>
        <v>0</v>
      </c>
      <c r="M73" s="137">
        <f t="shared" si="0"/>
        <v>0</v>
      </c>
      <c r="N73" s="146">
        <v>0</v>
      </c>
      <c r="O73" s="144" t="s">
        <v>23</v>
      </c>
      <c r="P73" s="144" t="s">
        <v>23</v>
      </c>
      <c r="Q73" s="143">
        <f>L73</f>
        <v>0</v>
      </c>
      <c r="R73" s="135"/>
      <c r="S73" s="135"/>
      <c r="T73" s="135"/>
      <c r="U73" s="135"/>
      <c r="V73" s="135"/>
      <c r="W73" s="135"/>
    </row>
    <row r="74" spans="1:23" ht="30" customHeight="1">
      <c r="A74" s="139"/>
      <c r="B74" s="66"/>
      <c r="C74" s="234" t="s">
        <v>86</v>
      </c>
      <c r="D74" s="235"/>
      <c r="E74" s="55">
        <v>30000000</v>
      </c>
      <c r="F74" s="141">
        <v>0</v>
      </c>
      <c r="G74" s="142" t="s">
        <v>23</v>
      </c>
      <c r="H74" s="142" t="s">
        <v>23</v>
      </c>
      <c r="I74" s="141">
        <v>0</v>
      </c>
      <c r="J74" s="142" t="s">
        <v>23</v>
      </c>
      <c r="K74" s="142" t="s">
        <v>23</v>
      </c>
      <c r="L74" s="55">
        <v>0</v>
      </c>
      <c r="M74" s="145">
        <f t="shared" si="0"/>
        <v>0</v>
      </c>
      <c r="N74" s="146">
        <v>0</v>
      </c>
      <c r="O74" s="144" t="s">
        <v>23</v>
      </c>
      <c r="P74" s="144" t="s">
        <v>23</v>
      </c>
      <c r="Q74" s="143">
        <f>L74</f>
        <v>0</v>
      </c>
      <c r="R74" s="142" t="s">
        <v>23</v>
      </c>
      <c r="S74" s="142" t="s">
        <v>23</v>
      </c>
      <c r="T74" s="141"/>
      <c r="U74" s="142" t="s">
        <v>23</v>
      </c>
      <c r="V74" s="142" t="s">
        <v>23</v>
      </c>
      <c r="W74" s="147"/>
    </row>
    <row r="75" spans="1:23" ht="35.25" customHeight="1">
      <c r="A75" s="139"/>
      <c r="B75" s="66"/>
      <c r="C75" s="234" t="s">
        <v>87</v>
      </c>
      <c r="D75" s="235"/>
      <c r="E75" s="55">
        <v>30000000</v>
      </c>
      <c r="F75" s="141">
        <v>0</v>
      </c>
      <c r="G75" s="142"/>
      <c r="H75" s="142"/>
      <c r="I75" s="141"/>
      <c r="J75" s="142"/>
      <c r="K75" s="142"/>
      <c r="L75" s="55">
        <v>0</v>
      </c>
      <c r="M75" s="145">
        <f t="shared" si="0"/>
        <v>0</v>
      </c>
      <c r="N75" s="146"/>
      <c r="O75" s="144"/>
      <c r="P75" s="144"/>
      <c r="Q75" s="143"/>
      <c r="R75" s="142"/>
      <c r="S75" s="142"/>
      <c r="T75" s="141"/>
      <c r="U75" s="142"/>
      <c r="V75" s="142"/>
      <c r="W75" s="147"/>
    </row>
    <row r="76" spans="1:23" ht="14.1" customHeight="1">
      <c r="A76" s="139"/>
      <c r="B76" s="66"/>
      <c r="C76" s="67"/>
      <c r="D76" s="68"/>
      <c r="E76" s="140"/>
      <c r="F76" s="141"/>
      <c r="G76" s="148"/>
      <c r="H76" s="148"/>
      <c r="I76" s="143"/>
      <c r="J76" s="148"/>
      <c r="K76" s="148"/>
      <c r="L76" s="140"/>
      <c r="M76" s="137"/>
      <c r="N76" s="148"/>
      <c r="O76" s="148"/>
      <c r="P76" s="148"/>
      <c r="Q76" s="148"/>
      <c r="R76" s="148"/>
      <c r="S76" s="148"/>
      <c r="T76" s="148"/>
      <c r="U76" s="148"/>
      <c r="V76" s="148"/>
      <c r="W76" s="148"/>
    </row>
    <row r="77" spans="1:23" s="3" customFormat="1" ht="30" customHeight="1">
      <c r="A77" s="65">
        <v>18</v>
      </c>
      <c r="B77" s="239" t="s">
        <v>88</v>
      </c>
      <c r="C77" s="240"/>
      <c r="D77" s="241"/>
      <c r="E77" s="82">
        <f>E78</f>
        <v>850000000</v>
      </c>
      <c r="F77" s="82">
        <f>F78</f>
        <v>0</v>
      </c>
      <c r="G77" s="149" t="str">
        <f t="shared" ref="G77:K77" si="16">G78</f>
        <v>-</v>
      </c>
      <c r="H77" s="149" t="str">
        <f t="shared" si="16"/>
        <v>-</v>
      </c>
      <c r="I77" s="149">
        <f t="shared" si="16"/>
        <v>0</v>
      </c>
      <c r="J77" s="149" t="str">
        <f t="shared" si="16"/>
        <v>-</v>
      </c>
      <c r="K77" s="149" t="str">
        <f t="shared" si="16"/>
        <v>-</v>
      </c>
      <c r="L77" s="82">
        <f>L78</f>
        <v>0</v>
      </c>
      <c r="M77" s="137">
        <f t="shared" si="0"/>
        <v>0</v>
      </c>
      <c r="N77" s="146">
        <v>0</v>
      </c>
      <c r="O77" s="144" t="s">
        <v>23</v>
      </c>
      <c r="P77" s="144" t="s">
        <v>23</v>
      </c>
      <c r="Q77" s="143">
        <f>L77</f>
        <v>0</v>
      </c>
      <c r="R77" s="135"/>
      <c r="S77" s="135"/>
      <c r="T77" s="135"/>
      <c r="U77" s="135"/>
      <c r="V77" s="135"/>
      <c r="W77" s="135"/>
    </row>
    <row r="78" spans="1:23" ht="29.25" customHeight="1">
      <c r="A78" s="139"/>
      <c r="B78" s="242" t="s">
        <v>89</v>
      </c>
      <c r="C78" s="243"/>
      <c r="D78" s="244"/>
      <c r="E78" s="55">
        <f>E79+E85</f>
        <v>850000000</v>
      </c>
      <c r="F78" s="55">
        <f>F79+F85</f>
        <v>0</v>
      </c>
      <c r="G78" s="142" t="s">
        <v>23</v>
      </c>
      <c r="H78" s="142" t="s">
        <v>23</v>
      </c>
      <c r="I78" s="141">
        <v>0</v>
      </c>
      <c r="J78" s="142" t="s">
        <v>23</v>
      </c>
      <c r="K78" s="142" t="s">
        <v>23</v>
      </c>
      <c r="L78" s="55">
        <f>L79+L85</f>
        <v>0</v>
      </c>
      <c r="M78" s="145">
        <f t="shared" ref="M78:M88" si="17">L78/E78*100</f>
        <v>0</v>
      </c>
      <c r="N78" s="146">
        <v>0</v>
      </c>
      <c r="O78" s="144" t="s">
        <v>23</v>
      </c>
      <c r="P78" s="144" t="s">
        <v>23</v>
      </c>
      <c r="Q78" s="143">
        <f>L78</f>
        <v>0</v>
      </c>
      <c r="R78" s="142" t="s">
        <v>23</v>
      </c>
      <c r="S78" s="142" t="s">
        <v>23</v>
      </c>
      <c r="T78" s="141"/>
      <c r="U78" s="142" t="s">
        <v>23</v>
      </c>
      <c r="V78" s="142" t="s">
        <v>23</v>
      </c>
      <c r="W78" s="147"/>
    </row>
    <row r="79" spans="1:23" ht="40.5" customHeight="1">
      <c r="A79" s="139"/>
      <c r="B79" s="66"/>
      <c r="C79" s="234" t="s">
        <v>90</v>
      </c>
      <c r="D79" s="235"/>
      <c r="E79" s="55">
        <f>SUM(E80:E83)</f>
        <v>500000000</v>
      </c>
      <c r="F79" s="55">
        <f>SUM(F80:F83)</f>
        <v>0</v>
      </c>
      <c r="G79" s="142"/>
      <c r="H79" s="142"/>
      <c r="I79" s="141"/>
      <c r="J79" s="142"/>
      <c r="K79" s="142"/>
      <c r="L79" s="55">
        <v>0</v>
      </c>
      <c r="M79" s="145">
        <f t="shared" si="17"/>
        <v>0</v>
      </c>
      <c r="N79" s="146"/>
      <c r="O79" s="144"/>
      <c r="P79" s="144"/>
      <c r="Q79" s="143"/>
      <c r="R79" s="142"/>
      <c r="S79" s="142"/>
      <c r="T79" s="141"/>
      <c r="U79" s="142"/>
      <c r="V79" s="142"/>
      <c r="W79" s="147"/>
    </row>
    <row r="80" spans="1:23" ht="46.5" customHeight="1">
      <c r="A80" s="139"/>
      <c r="B80" s="66"/>
      <c r="C80" s="122">
        <v>1</v>
      </c>
      <c r="D80" s="123" t="s">
        <v>91</v>
      </c>
      <c r="E80" s="55">
        <v>193500000</v>
      </c>
      <c r="F80" s="141">
        <v>0</v>
      </c>
      <c r="G80" s="142"/>
      <c r="H80" s="142"/>
      <c r="I80" s="141"/>
      <c r="J80" s="142"/>
      <c r="K80" s="142"/>
      <c r="L80" s="55">
        <v>0</v>
      </c>
      <c r="M80" s="145">
        <f t="shared" si="17"/>
        <v>0</v>
      </c>
      <c r="N80" s="146"/>
      <c r="O80" s="144"/>
      <c r="P80" s="144"/>
      <c r="Q80" s="143"/>
      <c r="R80" s="142"/>
      <c r="S80" s="142"/>
      <c r="T80" s="141"/>
      <c r="U80" s="142"/>
      <c r="V80" s="142"/>
      <c r="W80" s="147"/>
    </row>
    <row r="81" spans="1:33" ht="57.75" customHeight="1">
      <c r="A81" s="167"/>
      <c r="B81" s="106"/>
      <c r="C81" s="107">
        <v>2</v>
      </c>
      <c r="D81" s="108" t="s">
        <v>92</v>
      </c>
      <c r="E81" s="104">
        <v>193500000</v>
      </c>
      <c r="F81" s="151">
        <v>0</v>
      </c>
      <c r="G81" s="152"/>
      <c r="H81" s="152"/>
      <c r="I81" s="151"/>
      <c r="J81" s="152"/>
      <c r="K81" s="152"/>
      <c r="L81" s="104">
        <v>0</v>
      </c>
      <c r="M81" s="153">
        <f t="shared" si="17"/>
        <v>0</v>
      </c>
      <c r="N81" s="154"/>
      <c r="O81" s="155"/>
      <c r="P81" s="155"/>
      <c r="Q81" s="156"/>
      <c r="R81" s="152"/>
      <c r="S81" s="152"/>
      <c r="T81" s="151"/>
      <c r="U81" s="152"/>
      <c r="V81" s="152"/>
      <c r="W81" s="157"/>
    </row>
    <row r="82" spans="1:33" ht="47.25" customHeight="1">
      <c r="A82" s="128"/>
      <c r="B82" s="110"/>
      <c r="C82" s="111">
        <v>3</v>
      </c>
      <c r="D82" s="112" t="s">
        <v>93</v>
      </c>
      <c r="E82" s="58">
        <v>96000000</v>
      </c>
      <c r="F82" s="159">
        <v>0</v>
      </c>
      <c r="G82" s="160"/>
      <c r="H82" s="160"/>
      <c r="I82" s="159"/>
      <c r="J82" s="160"/>
      <c r="K82" s="160"/>
      <c r="L82" s="58">
        <v>0</v>
      </c>
      <c r="M82" s="134">
        <f t="shared" si="17"/>
        <v>0</v>
      </c>
      <c r="N82" s="161"/>
      <c r="O82" s="162"/>
      <c r="P82" s="162"/>
      <c r="Q82" s="133"/>
      <c r="R82" s="160"/>
      <c r="S82" s="160"/>
      <c r="T82" s="159"/>
      <c r="U82" s="160"/>
      <c r="V82" s="160"/>
      <c r="W82" s="131"/>
    </row>
    <row r="83" spans="1:33" ht="26.25" customHeight="1">
      <c r="A83" s="139"/>
      <c r="B83" s="66"/>
      <c r="C83" s="125"/>
      <c r="D83" s="127" t="s">
        <v>24</v>
      </c>
      <c r="E83" s="55">
        <v>17000000</v>
      </c>
      <c r="F83" s="141">
        <v>0</v>
      </c>
      <c r="G83" s="142"/>
      <c r="H83" s="142"/>
      <c r="I83" s="141"/>
      <c r="J83" s="142"/>
      <c r="K83" s="142"/>
      <c r="L83" s="55">
        <v>0</v>
      </c>
      <c r="M83" s="145">
        <f t="shared" si="17"/>
        <v>0</v>
      </c>
      <c r="N83" s="146"/>
      <c r="O83" s="144"/>
      <c r="P83" s="144"/>
      <c r="Q83" s="143"/>
      <c r="R83" s="142"/>
      <c r="S83" s="142"/>
      <c r="T83" s="141"/>
      <c r="U83" s="142"/>
      <c r="V83" s="142"/>
      <c r="W83" s="147"/>
    </row>
    <row r="84" spans="1:33" ht="15.95" customHeight="1">
      <c r="A84" s="139"/>
      <c r="B84" s="66"/>
      <c r="C84" s="125"/>
      <c r="D84" s="126"/>
      <c r="E84" s="55"/>
      <c r="F84" s="141"/>
      <c r="G84" s="142"/>
      <c r="H84" s="142"/>
      <c r="I84" s="141"/>
      <c r="J84" s="142"/>
      <c r="K84" s="142"/>
      <c r="L84" s="55"/>
      <c r="M84" s="137"/>
      <c r="N84" s="146"/>
      <c r="O84" s="144"/>
      <c r="P84" s="144"/>
      <c r="Q84" s="143"/>
      <c r="R84" s="142"/>
      <c r="S84" s="142"/>
      <c r="T84" s="141"/>
      <c r="U84" s="142"/>
      <c r="V84" s="142"/>
      <c r="W84" s="147"/>
    </row>
    <row r="85" spans="1:33" ht="29.25" customHeight="1">
      <c r="A85" s="139"/>
      <c r="B85" s="66"/>
      <c r="C85" s="234" t="s">
        <v>94</v>
      </c>
      <c r="D85" s="235"/>
      <c r="E85" s="55">
        <f>SUM(E86:E88)</f>
        <v>350000000</v>
      </c>
      <c r="F85" s="55">
        <f>SUM(F86:F88)</f>
        <v>0</v>
      </c>
      <c r="G85" s="142"/>
      <c r="H85" s="142"/>
      <c r="I85" s="141"/>
      <c r="J85" s="142"/>
      <c r="K85" s="142"/>
      <c r="L85" s="55">
        <f>SUM(L86:L88)</f>
        <v>0</v>
      </c>
      <c r="M85" s="145">
        <f t="shared" si="17"/>
        <v>0</v>
      </c>
      <c r="N85" s="146"/>
      <c r="O85" s="144"/>
      <c r="P85" s="144"/>
      <c r="Q85" s="143"/>
      <c r="R85" s="142"/>
      <c r="S85" s="142"/>
      <c r="T85" s="141"/>
      <c r="U85" s="142"/>
      <c r="V85" s="142"/>
      <c r="W85" s="147"/>
    </row>
    <row r="86" spans="1:33" ht="42" customHeight="1">
      <c r="A86" s="139"/>
      <c r="B86" s="66"/>
      <c r="C86" s="125">
        <v>1</v>
      </c>
      <c r="D86" s="126" t="s">
        <v>95</v>
      </c>
      <c r="E86" s="55">
        <v>147000000</v>
      </c>
      <c r="F86" s="141">
        <v>0</v>
      </c>
      <c r="G86" s="142"/>
      <c r="H86" s="142"/>
      <c r="I86" s="141"/>
      <c r="J86" s="142"/>
      <c r="K86" s="142"/>
      <c r="L86" s="55">
        <v>0</v>
      </c>
      <c r="M86" s="145">
        <f t="shared" si="17"/>
        <v>0</v>
      </c>
      <c r="N86" s="146"/>
      <c r="O86" s="144"/>
      <c r="P86" s="144"/>
      <c r="Q86" s="143"/>
      <c r="R86" s="142"/>
      <c r="S86" s="142"/>
      <c r="T86" s="141"/>
      <c r="U86" s="142"/>
      <c r="V86" s="142"/>
      <c r="W86" s="147"/>
    </row>
    <row r="87" spans="1:33" ht="48" customHeight="1">
      <c r="A87" s="139"/>
      <c r="B87" s="66"/>
      <c r="C87" s="125">
        <v>2</v>
      </c>
      <c r="D87" s="126" t="s">
        <v>96</v>
      </c>
      <c r="E87" s="55">
        <v>196000000</v>
      </c>
      <c r="F87" s="141">
        <v>0</v>
      </c>
      <c r="G87" s="142"/>
      <c r="H87" s="142"/>
      <c r="I87" s="141"/>
      <c r="J87" s="142"/>
      <c r="K87" s="142"/>
      <c r="L87" s="55">
        <v>0</v>
      </c>
      <c r="M87" s="145">
        <f t="shared" si="17"/>
        <v>0</v>
      </c>
      <c r="N87" s="146"/>
      <c r="O87" s="144"/>
      <c r="P87" s="144"/>
      <c r="Q87" s="143"/>
      <c r="R87" s="142"/>
      <c r="S87" s="142"/>
      <c r="T87" s="141"/>
      <c r="U87" s="142"/>
      <c r="V87" s="142"/>
      <c r="W87" s="147"/>
    </row>
    <row r="88" spans="1:33" ht="18" customHeight="1">
      <c r="A88" s="167"/>
      <c r="B88" s="106"/>
      <c r="C88" s="113"/>
      <c r="D88" s="114" t="s">
        <v>24</v>
      </c>
      <c r="E88" s="104">
        <v>7000000</v>
      </c>
      <c r="F88" s="151">
        <v>0</v>
      </c>
      <c r="G88" s="152" t="s">
        <v>23</v>
      </c>
      <c r="H88" s="152" t="s">
        <v>23</v>
      </c>
      <c r="I88" s="151">
        <v>0</v>
      </c>
      <c r="J88" s="152" t="s">
        <v>23</v>
      </c>
      <c r="K88" s="152" t="s">
        <v>23</v>
      </c>
      <c r="L88" s="104">
        <v>0</v>
      </c>
      <c r="M88" s="168">
        <f t="shared" si="17"/>
        <v>0</v>
      </c>
      <c r="N88" s="154">
        <v>0</v>
      </c>
      <c r="O88" s="155" t="s">
        <v>23</v>
      </c>
      <c r="P88" s="155" t="s">
        <v>23</v>
      </c>
      <c r="Q88" s="156">
        <f>L88</f>
        <v>0</v>
      </c>
      <c r="R88" s="152" t="s">
        <v>23</v>
      </c>
      <c r="S88" s="152" t="s">
        <v>23</v>
      </c>
      <c r="T88" s="151"/>
      <c r="U88" s="152" t="s">
        <v>23</v>
      </c>
      <c r="V88" s="152" t="s">
        <v>23</v>
      </c>
      <c r="W88" s="157"/>
    </row>
    <row r="89" spans="1:33" ht="18" customHeight="1">
      <c r="A89" s="19"/>
      <c r="B89" s="69"/>
      <c r="C89" s="70"/>
      <c r="D89" s="71"/>
      <c r="E89" s="72"/>
      <c r="F89" s="20"/>
      <c r="G89" s="21"/>
      <c r="H89" s="21"/>
      <c r="I89" s="22"/>
      <c r="J89" s="21"/>
      <c r="K89" s="21"/>
      <c r="L89" s="72"/>
      <c r="M89" s="10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1" spans="1:33">
      <c r="T91" s="44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</row>
    <row r="92" spans="1:33">
      <c r="T92" s="80" t="s">
        <v>42</v>
      </c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</row>
    <row r="93" spans="1:33">
      <c r="T93" s="80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>
      <c r="T94" s="80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</row>
    <row r="95" spans="1:33">
      <c r="T95" s="80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</row>
    <row r="96" spans="1:33">
      <c r="T96" s="81" t="s">
        <v>45</v>
      </c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</row>
    <row r="97" spans="20:33">
      <c r="T97" s="80" t="s">
        <v>44</v>
      </c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</row>
    <row r="98" spans="20:33">
      <c r="T98" s="80" t="s">
        <v>43</v>
      </c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</row>
  </sheetData>
  <dataConsolidate link="1"/>
  <mergeCells count="62">
    <mergeCell ref="B11:D11"/>
    <mergeCell ref="A1:W1"/>
    <mergeCell ref="A2:W2"/>
    <mergeCell ref="A7:A8"/>
    <mergeCell ref="B7:D8"/>
    <mergeCell ref="E7:F7"/>
    <mergeCell ref="G7:G8"/>
    <mergeCell ref="H7:H8"/>
    <mergeCell ref="I7:I8"/>
    <mergeCell ref="J7:K7"/>
    <mergeCell ref="L7:M7"/>
    <mergeCell ref="O7:Q7"/>
    <mergeCell ref="R7:T7"/>
    <mergeCell ref="U7:V7"/>
    <mergeCell ref="W7:W8"/>
    <mergeCell ref="B9:D9"/>
    <mergeCell ref="C32:D32"/>
    <mergeCell ref="B12:D12"/>
    <mergeCell ref="C13:D13"/>
    <mergeCell ref="B18:D18"/>
    <mergeCell ref="C19:D19"/>
    <mergeCell ref="B23:D23"/>
    <mergeCell ref="C24:D24"/>
    <mergeCell ref="C25:D25"/>
    <mergeCell ref="B27:D27"/>
    <mergeCell ref="C28:D28"/>
    <mergeCell ref="B30:D30"/>
    <mergeCell ref="C31:D31"/>
    <mergeCell ref="C49:D49"/>
    <mergeCell ref="C33:D33"/>
    <mergeCell ref="B35:D35"/>
    <mergeCell ref="C36:D36"/>
    <mergeCell ref="B38:D38"/>
    <mergeCell ref="C39:D39"/>
    <mergeCell ref="B41:D41"/>
    <mergeCell ref="C42:D42"/>
    <mergeCell ref="B44:D44"/>
    <mergeCell ref="C45:D45"/>
    <mergeCell ref="C46:D46"/>
    <mergeCell ref="B48:D48"/>
    <mergeCell ref="B67:D67"/>
    <mergeCell ref="B51:D51"/>
    <mergeCell ref="C52:D52"/>
    <mergeCell ref="C53:D53"/>
    <mergeCell ref="B55:D55"/>
    <mergeCell ref="C56:D56"/>
    <mergeCell ref="B58:D58"/>
    <mergeCell ref="C59:D59"/>
    <mergeCell ref="B61:D61"/>
    <mergeCell ref="C62:D62"/>
    <mergeCell ref="B64:D64"/>
    <mergeCell ref="C65:D65"/>
    <mergeCell ref="B77:D77"/>
    <mergeCell ref="B78:D78"/>
    <mergeCell ref="C79:D79"/>
    <mergeCell ref="C85:D85"/>
    <mergeCell ref="C68:D68"/>
    <mergeCell ref="B70:D70"/>
    <mergeCell ref="C71:D71"/>
    <mergeCell ref="B73:D73"/>
    <mergeCell ref="C74:D74"/>
    <mergeCell ref="C75:D75"/>
  </mergeCells>
  <printOptions horizontalCentered="1"/>
  <pageMargins left="0.39370078740157483" right="0.19685039370078741" top="0.74803149606299213" bottom="0.74803149606299213" header="0.31496062992125984" footer="0.31496062992125984"/>
  <pageSetup paperSize="10000" scale="65" pageOrder="overThenDown" orientation="landscape" horizontalDpi="4294967292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view="pageBreakPreview" zoomScaleSheetLayoutView="100" workbookViewId="0">
      <selection sqref="A1:W1"/>
    </sheetView>
  </sheetViews>
  <sheetFormatPr defaultRowHeight="14.25"/>
  <cols>
    <col min="1" max="1" width="3.625" style="4" customWidth="1"/>
    <col min="2" max="2" width="2" customWidth="1"/>
    <col min="3" max="3" width="2.5" customWidth="1"/>
    <col min="4" max="4" width="27.125" customWidth="1"/>
    <col min="5" max="5" width="12.25" style="7" customWidth="1"/>
    <col min="6" max="6" width="10.75" style="7" customWidth="1"/>
    <col min="7" max="7" width="12.75" customWidth="1"/>
    <col min="8" max="8" width="9.625" customWidth="1"/>
    <col min="9" max="9" width="10.625" customWidth="1"/>
    <col min="10" max="11" width="8" customWidth="1"/>
    <col min="12" max="12" width="10.625" customWidth="1"/>
    <col min="13" max="13" width="5" customWidth="1"/>
    <col min="14" max="14" width="8.5" customWidth="1"/>
    <col min="18" max="19" width="10.625" customWidth="1"/>
    <col min="20" max="20" width="10.125" customWidth="1"/>
    <col min="21" max="21" width="8.75" customWidth="1"/>
    <col min="22" max="22" width="9.625" customWidth="1"/>
    <col min="23" max="23" width="11.75" customWidth="1"/>
  </cols>
  <sheetData>
    <row r="1" spans="1:23" ht="1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</row>
    <row r="2" spans="1:23" ht="15">
      <c r="A2" s="246" t="s">
        <v>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</row>
    <row r="4" spans="1:23" s="30" customFormat="1" ht="12">
      <c r="A4" s="29"/>
      <c r="B4" s="29" t="s">
        <v>1</v>
      </c>
      <c r="E4" s="31" t="s">
        <v>41</v>
      </c>
      <c r="F4" s="32"/>
    </row>
    <row r="5" spans="1:23" s="30" customFormat="1" ht="12">
      <c r="A5" s="29"/>
      <c r="B5" s="29" t="s">
        <v>2</v>
      </c>
      <c r="E5" s="31" t="s">
        <v>105</v>
      </c>
      <c r="F5" s="32"/>
      <c r="H5" s="30" t="s">
        <v>46</v>
      </c>
    </row>
    <row r="6" spans="1:23" s="2" customFormat="1" ht="12">
      <c r="A6" s="5"/>
      <c r="E6" s="6"/>
      <c r="F6" s="6"/>
    </row>
    <row r="7" spans="1:23" s="1" customFormat="1" ht="24" customHeight="1">
      <c r="A7" s="245" t="s">
        <v>3</v>
      </c>
      <c r="B7" s="245" t="s">
        <v>4</v>
      </c>
      <c r="C7" s="245"/>
      <c r="D7" s="245"/>
      <c r="E7" s="245" t="s">
        <v>5</v>
      </c>
      <c r="F7" s="245"/>
      <c r="G7" s="245" t="s">
        <v>6</v>
      </c>
      <c r="H7" s="267" t="s">
        <v>7</v>
      </c>
      <c r="I7" s="267" t="s">
        <v>8</v>
      </c>
      <c r="J7" s="249" t="s">
        <v>9</v>
      </c>
      <c r="K7" s="251"/>
      <c r="L7" s="265" t="s">
        <v>12</v>
      </c>
      <c r="M7" s="266"/>
      <c r="N7" s="121" t="s">
        <v>15</v>
      </c>
      <c r="O7" s="245" t="s">
        <v>16</v>
      </c>
      <c r="P7" s="245"/>
      <c r="Q7" s="245"/>
      <c r="R7" s="245" t="s">
        <v>17</v>
      </c>
      <c r="S7" s="245"/>
      <c r="T7" s="245"/>
      <c r="U7" s="245" t="s">
        <v>19</v>
      </c>
      <c r="V7" s="245"/>
      <c r="W7" s="245" t="s">
        <v>40</v>
      </c>
    </row>
    <row r="8" spans="1:23" s="1" customFormat="1" ht="36">
      <c r="A8" s="245"/>
      <c r="B8" s="245"/>
      <c r="C8" s="245"/>
      <c r="D8" s="245"/>
      <c r="E8" s="121" t="s">
        <v>102</v>
      </c>
      <c r="F8" s="121" t="s">
        <v>103</v>
      </c>
      <c r="G8" s="245"/>
      <c r="H8" s="267"/>
      <c r="I8" s="267"/>
      <c r="J8" s="120" t="s">
        <v>10</v>
      </c>
      <c r="K8" s="120" t="s">
        <v>11</v>
      </c>
      <c r="L8" s="120" t="s">
        <v>13</v>
      </c>
      <c r="M8" s="120" t="s">
        <v>14</v>
      </c>
      <c r="N8" s="120" t="s">
        <v>14</v>
      </c>
      <c r="O8" s="120" t="s">
        <v>20</v>
      </c>
      <c r="P8" s="120" t="s">
        <v>18</v>
      </c>
      <c r="Q8" s="120" t="s">
        <v>13</v>
      </c>
      <c r="R8" s="120" t="s">
        <v>20</v>
      </c>
      <c r="S8" s="120" t="s">
        <v>18</v>
      </c>
      <c r="T8" s="120" t="s">
        <v>13</v>
      </c>
      <c r="U8" s="120" t="s">
        <v>20</v>
      </c>
      <c r="V8" s="120" t="s">
        <v>18</v>
      </c>
      <c r="W8" s="245"/>
    </row>
    <row r="9" spans="1:23">
      <c r="A9" s="120">
        <v>1</v>
      </c>
      <c r="B9" s="249">
        <v>2</v>
      </c>
      <c r="C9" s="250"/>
      <c r="D9" s="251"/>
      <c r="E9" s="120">
        <v>3</v>
      </c>
      <c r="F9" s="120">
        <v>4</v>
      </c>
      <c r="G9" s="120">
        <v>5</v>
      </c>
      <c r="H9" s="120">
        <v>6</v>
      </c>
      <c r="I9" s="120">
        <v>7</v>
      </c>
      <c r="J9" s="120">
        <v>8</v>
      </c>
      <c r="K9" s="120">
        <v>9</v>
      </c>
      <c r="L9" s="73">
        <v>10</v>
      </c>
      <c r="M9" s="120">
        <v>11</v>
      </c>
      <c r="N9" s="120">
        <v>12</v>
      </c>
      <c r="O9" s="120">
        <v>13</v>
      </c>
      <c r="P9" s="120">
        <v>14</v>
      </c>
      <c r="Q9" s="120">
        <v>15</v>
      </c>
      <c r="R9" s="120">
        <v>16</v>
      </c>
      <c r="S9" s="120">
        <v>17</v>
      </c>
      <c r="T9" s="120">
        <v>18</v>
      </c>
      <c r="U9" s="120">
        <v>19</v>
      </c>
      <c r="V9" s="120">
        <v>20</v>
      </c>
      <c r="W9" s="120">
        <v>21</v>
      </c>
    </row>
    <row r="10" spans="1:23">
      <c r="A10" s="128"/>
      <c r="B10" s="57"/>
      <c r="C10" s="129"/>
      <c r="D10" s="130" t="s">
        <v>46</v>
      </c>
      <c r="E10" s="128"/>
      <c r="F10" s="131"/>
      <c r="G10" s="132"/>
      <c r="H10" s="132"/>
      <c r="I10" s="132"/>
      <c r="J10" s="132"/>
      <c r="K10" s="132"/>
      <c r="L10" s="133"/>
      <c r="M10" s="134"/>
      <c r="N10" s="132"/>
      <c r="O10" s="132"/>
      <c r="P10" s="132"/>
      <c r="Q10" s="132"/>
      <c r="R10" s="132"/>
      <c r="S10" s="132"/>
      <c r="T10" s="132"/>
      <c r="U10" s="132"/>
      <c r="V10" s="132"/>
      <c r="W10" s="132"/>
    </row>
    <row r="11" spans="1:23" s="3" customFormat="1" ht="33.75" customHeight="1">
      <c r="A11" s="65">
        <v>1</v>
      </c>
      <c r="B11" s="252" t="s">
        <v>21</v>
      </c>
      <c r="C11" s="253"/>
      <c r="D11" s="254"/>
      <c r="E11" s="82">
        <f>E12+E18</f>
        <v>700000000</v>
      </c>
      <c r="F11" s="82">
        <f>F12+F18</f>
        <v>0</v>
      </c>
      <c r="G11" s="135"/>
      <c r="H11" s="135"/>
      <c r="I11" s="136"/>
      <c r="J11" s="135"/>
      <c r="K11" s="135"/>
      <c r="L11" s="82">
        <f>L12+L18</f>
        <v>0</v>
      </c>
      <c r="M11" s="137">
        <f>L11/E11*100</f>
        <v>0</v>
      </c>
      <c r="N11" s="135"/>
      <c r="O11" s="135"/>
      <c r="P11" s="135"/>
      <c r="Q11" s="135"/>
      <c r="R11" s="135"/>
      <c r="S11" s="135"/>
      <c r="T11" s="138"/>
      <c r="U11" s="135"/>
      <c r="V11" s="135"/>
      <c r="W11" s="135"/>
    </row>
    <row r="12" spans="1:23" s="3" customFormat="1" ht="18" customHeight="1">
      <c r="A12" s="65"/>
      <c r="B12" s="252" t="s">
        <v>22</v>
      </c>
      <c r="C12" s="253"/>
      <c r="D12" s="254"/>
      <c r="E12" s="82">
        <f>E13</f>
        <v>500000000</v>
      </c>
      <c r="F12" s="82">
        <f>F13</f>
        <v>0</v>
      </c>
      <c r="G12" s="135"/>
      <c r="H12" s="135"/>
      <c r="I12" s="136"/>
      <c r="J12" s="135"/>
      <c r="K12" s="135"/>
      <c r="L12" s="82">
        <f>L13</f>
        <v>0</v>
      </c>
      <c r="M12" s="137">
        <f>L12/E12*100</f>
        <v>0</v>
      </c>
      <c r="N12" s="135"/>
      <c r="O12" s="135"/>
      <c r="P12" s="135"/>
      <c r="Q12" s="135"/>
      <c r="R12" s="135"/>
      <c r="S12" s="135"/>
      <c r="T12" s="135"/>
      <c r="U12" s="135"/>
      <c r="V12" s="135"/>
      <c r="W12" s="135"/>
    </row>
    <row r="13" spans="1:23" ht="27" customHeight="1">
      <c r="A13" s="139"/>
      <c r="B13" s="49" t="s">
        <v>23</v>
      </c>
      <c r="C13" s="247" t="s">
        <v>25</v>
      </c>
      <c r="D13" s="248"/>
      <c r="E13" s="140">
        <f>SUM(E14:E17)</f>
        <v>500000000</v>
      </c>
      <c r="F13" s="141">
        <f>SUM(F14:F17)</f>
        <v>0</v>
      </c>
      <c r="G13" s="142" t="s">
        <v>23</v>
      </c>
      <c r="H13" s="142" t="s">
        <v>23</v>
      </c>
      <c r="I13" s="143">
        <v>0</v>
      </c>
      <c r="J13" s="144" t="s">
        <v>23</v>
      </c>
      <c r="K13" s="144" t="s">
        <v>23</v>
      </c>
      <c r="L13" s="140">
        <f>SUM(L14:L17)</f>
        <v>0</v>
      </c>
      <c r="M13" s="145">
        <f>L13/E13*100</f>
        <v>0</v>
      </c>
      <c r="N13" s="146">
        <v>0</v>
      </c>
      <c r="O13" s="144" t="s">
        <v>23</v>
      </c>
      <c r="P13" s="144" t="s">
        <v>23</v>
      </c>
      <c r="Q13" s="141">
        <f>SUM(Q14:Q17)</f>
        <v>0</v>
      </c>
      <c r="R13" s="142" t="s">
        <v>23</v>
      </c>
      <c r="S13" s="142" t="s">
        <v>23</v>
      </c>
      <c r="T13" s="141"/>
      <c r="U13" s="142" t="s">
        <v>23</v>
      </c>
      <c r="V13" s="142" t="s">
        <v>23</v>
      </c>
      <c r="W13" s="147"/>
    </row>
    <row r="14" spans="1:23" ht="36" customHeight="1">
      <c r="A14" s="139"/>
      <c r="B14" s="51"/>
      <c r="C14" s="52">
        <v>1</v>
      </c>
      <c r="D14" s="53" t="s">
        <v>60</v>
      </c>
      <c r="E14" s="140">
        <v>96500000</v>
      </c>
      <c r="F14" s="141">
        <v>0</v>
      </c>
      <c r="G14" s="142" t="s">
        <v>23</v>
      </c>
      <c r="H14" s="142" t="s">
        <v>23</v>
      </c>
      <c r="I14" s="143">
        <v>0</v>
      </c>
      <c r="J14" s="144" t="s">
        <v>23</v>
      </c>
      <c r="K14" s="144" t="s">
        <v>23</v>
      </c>
      <c r="L14" s="140">
        <v>0</v>
      </c>
      <c r="M14" s="145">
        <f t="shared" ref="M14:M77" si="0">L14/E14*100</f>
        <v>0</v>
      </c>
      <c r="N14" s="146">
        <v>0</v>
      </c>
      <c r="O14" s="144" t="s">
        <v>23</v>
      </c>
      <c r="P14" s="144" t="s">
        <v>23</v>
      </c>
      <c r="Q14" s="143">
        <f>L14</f>
        <v>0</v>
      </c>
      <c r="R14" s="142" t="s">
        <v>23</v>
      </c>
      <c r="S14" s="142" t="s">
        <v>23</v>
      </c>
      <c r="T14" s="141"/>
      <c r="U14" s="142" t="s">
        <v>23</v>
      </c>
      <c r="V14" s="142" t="s">
        <v>23</v>
      </c>
      <c r="W14" s="147"/>
    </row>
    <row r="15" spans="1:23" ht="36" customHeight="1">
      <c r="A15" s="139"/>
      <c r="B15" s="51"/>
      <c r="C15" s="52">
        <v>2</v>
      </c>
      <c r="D15" s="53" t="s">
        <v>61</v>
      </c>
      <c r="E15" s="140">
        <v>194000000</v>
      </c>
      <c r="F15" s="141">
        <v>0</v>
      </c>
      <c r="G15" s="142"/>
      <c r="H15" s="142"/>
      <c r="I15" s="143"/>
      <c r="J15" s="144"/>
      <c r="K15" s="144"/>
      <c r="L15" s="140">
        <v>0</v>
      </c>
      <c r="M15" s="145">
        <f t="shared" si="0"/>
        <v>0</v>
      </c>
      <c r="N15" s="146"/>
      <c r="O15" s="144"/>
      <c r="P15" s="144"/>
      <c r="Q15" s="143"/>
      <c r="R15" s="142"/>
      <c r="S15" s="142"/>
      <c r="T15" s="141"/>
      <c r="U15" s="142"/>
      <c r="V15" s="142"/>
      <c r="W15" s="147"/>
    </row>
    <row r="16" spans="1:23" ht="31.5" customHeight="1">
      <c r="A16" s="139"/>
      <c r="B16" s="51"/>
      <c r="C16" s="52">
        <v>3</v>
      </c>
      <c r="D16" s="53" t="s">
        <v>64</v>
      </c>
      <c r="E16" s="140">
        <v>194000000</v>
      </c>
      <c r="F16" s="141">
        <v>0</v>
      </c>
      <c r="G16" s="142" t="s">
        <v>23</v>
      </c>
      <c r="H16" s="142" t="s">
        <v>23</v>
      </c>
      <c r="I16" s="143">
        <v>0</v>
      </c>
      <c r="J16" s="144" t="s">
        <v>23</v>
      </c>
      <c r="K16" s="144" t="s">
        <v>23</v>
      </c>
      <c r="L16" s="140">
        <v>0</v>
      </c>
      <c r="M16" s="145">
        <f t="shared" si="0"/>
        <v>0</v>
      </c>
      <c r="N16" s="146">
        <v>0</v>
      </c>
      <c r="O16" s="144" t="s">
        <v>23</v>
      </c>
      <c r="P16" s="144" t="s">
        <v>23</v>
      </c>
      <c r="Q16" s="143">
        <f>L16</f>
        <v>0</v>
      </c>
      <c r="R16" s="142" t="s">
        <v>23</v>
      </c>
      <c r="S16" s="142" t="s">
        <v>23</v>
      </c>
      <c r="T16" s="141">
        <f>SUM(T17:T17)</f>
        <v>0</v>
      </c>
      <c r="U16" s="142" t="s">
        <v>23</v>
      </c>
      <c r="V16" s="142" t="s">
        <v>23</v>
      </c>
      <c r="W16" s="147"/>
    </row>
    <row r="17" spans="1:23" ht="18" customHeight="1">
      <c r="A17" s="139"/>
      <c r="B17" s="51"/>
      <c r="C17" s="52"/>
      <c r="D17" s="54" t="s">
        <v>24</v>
      </c>
      <c r="E17" s="140">
        <v>15500000</v>
      </c>
      <c r="F17" s="141">
        <v>0</v>
      </c>
      <c r="G17" s="142" t="s">
        <v>23</v>
      </c>
      <c r="H17" s="142" t="s">
        <v>23</v>
      </c>
      <c r="I17" s="143">
        <v>0</v>
      </c>
      <c r="J17" s="144" t="s">
        <v>23</v>
      </c>
      <c r="K17" s="144" t="s">
        <v>23</v>
      </c>
      <c r="L17" s="140">
        <v>0</v>
      </c>
      <c r="M17" s="137">
        <f t="shared" si="0"/>
        <v>0</v>
      </c>
      <c r="N17" s="146">
        <v>0</v>
      </c>
      <c r="O17" s="144" t="s">
        <v>23</v>
      </c>
      <c r="P17" s="144" t="s">
        <v>23</v>
      </c>
      <c r="Q17" s="143">
        <f>L17</f>
        <v>0</v>
      </c>
      <c r="R17" s="142" t="s">
        <v>23</v>
      </c>
      <c r="S17" s="142" t="s">
        <v>23</v>
      </c>
      <c r="T17" s="141"/>
      <c r="U17" s="142" t="s">
        <v>23</v>
      </c>
      <c r="V17" s="142" t="s">
        <v>23</v>
      </c>
      <c r="W17" s="147"/>
    </row>
    <row r="18" spans="1:23" s="3" customFormat="1" ht="15" customHeight="1">
      <c r="A18" s="65"/>
      <c r="B18" s="252" t="s">
        <v>26</v>
      </c>
      <c r="C18" s="253"/>
      <c r="D18" s="254"/>
      <c r="E18" s="82">
        <f>E19</f>
        <v>200000000</v>
      </c>
      <c r="F18" s="82">
        <f>F19</f>
        <v>0</v>
      </c>
      <c r="G18" s="148"/>
      <c r="H18" s="148"/>
      <c r="I18" s="143"/>
      <c r="J18" s="148"/>
      <c r="K18" s="148"/>
      <c r="L18" s="82">
        <f>L19</f>
        <v>0</v>
      </c>
      <c r="M18" s="145">
        <f t="shared" si="0"/>
        <v>0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</row>
    <row r="19" spans="1:23" ht="30" customHeight="1">
      <c r="A19" s="139"/>
      <c r="B19" s="51"/>
      <c r="C19" s="247" t="s">
        <v>62</v>
      </c>
      <c r="D19" s="248"/>
      <c r="E19" s="140">
        <f>SUM(E20:E21)</f>
        <v>200000000</v>
      </c>
      <c r="F19" s="141">
        <v>0</v>
      </c>
      <c r="G19" s="142" t="s">
        <v>23</v>
      </c>
      <c r="H19" s="142" t="s">
        <v>23</v>
      </c>
      <c r="I19" s="143">
        <v>0</v>
      </c>
      <c r="J19" s="148"/>
      <c r="K19" s="148"/>
      <c r="L19" s="140">
        <f>SUM(L20:L21)</f>
        <v>0</v>
      </c>
      <c r="M19" s="145">
        <f t="shared" si="0"/>
        <v>0</v>
      </c>
      <c r="N19" s="146">
        <v>0</v>
      </c>
      <c r="O19" s="144" t="s">
        <v>23</v>
      </c>
      <c r="P19" s="144" t="s">
        <v>23</v>
      </c>
      <c r="Q19" s="143">
        <f>L19</f>
        <v>0</v>
      </c>
      <c r="R19" s="142" t="s">
        <v>23</v>
      </c>
      <c r="S19" s="142" t="s">
        <v>23</v>
      </c>
      <c r="T19" s="141"/>
      <c r="U19" s="142" t="s">
        <v>23</v>
      </c>
      <c r="V19" s="142" t="s">
        <v>23</v>
      </c>
      <c r="W19" s="147"/>
    </row>
    <row r="20" spans="1:23" ht="50.25" customHeight="1">
      <c r="A20" s="139"/>
      <c r="B20" s="51"/>
      <c r="C20" s="59" t="s">
        <v>23</v>
      </c>
      <c r="D20" s="53" t="s">
        <v>63</v>
      </c>
      <c r="E20" s="140">
        <v>195000000</v>
      </c>
      <c r="F20" s="141">
        <v>0</v>
      </c>
      <c r="G20" s="142" t="s">
        <v>23</v>
      </c>
      <c r="H20" s="142" t="s">
        <v>23</v>
      </c>
      <c r="I20" s="141">
        <v>0</v>
      </c>
      <c r="J20" s="142" t="s">
        <v>23</v>
      </c>
      <c r="K20" s="142" t="s">
        <v>23</v>
      </c>
      <c r="L20" s="140">
        <v>0</v>
      </c>
      <c r="M20" s="137">
        <f t="shared" si="0"/>
        <v>0</v>
      </c>
      <c r="N20" s="146">
        <v>0</v>
      </c>
      <c r="O20" s="144" t="s">
        <v>23</v>
      </c>
      <c r="P20" s="144" t="s">
        <v>23</v>
      </c>
      <c r="Q20" s="143">
        <f>L20</f>
        <v>0</v>
      </c>
      <c r="R20" s="142" t="s">
        <v>23</v>
      </c>
      <c r="S20" s="142" t="s">
        <v>23</v>
      </c>
      <c r="T20" s="141"/>
      <c r="U20" s="142" t="s">
        <v>23</v>
      </c>
      <c r="V20" s="142" t="s">
        <v>23</v>
      </c>
      <c r="W20" s="147"/>
    </row>
    <row r="21" spans="1:23" ht="20.100000000000001" customHeight="1">
      <c r="A21" s="139"/>
      <c r="B21" s="60"/>
      <c r="C21" s="61"/>
      <c r="D21" s="54" t="s">
        <v>24</v>
      </c>
      <c r="E21" s="140">
        <v>5000000</v>
      </c>
      <c r="F21" s="141"/>
      <c r="G21" s="148"/>
      <c r="H21" s="148"/>
      <c r="I21" s="141">
        <v>0</v>
      </c>
      <c r="J21" s="142" t="s">
        <v>23</v>
      </c>
      <c r="K21" s="142" t="s">
        <v>23</v>
      </c>
      <c r="L21" s="140">
        <v>0</v>
      </c>
      <c r="M21" s="137">
        <f t="shared" si="0"/>
        <v>0</v>
      </c>
      <c r="N21" s="146">
        <v>0</v>
      </c>
      <c r="O21" s="144" t="s">
        <v>23</v>
      </c>
      <c r="P21" s="144" t="s">
        <v>23</v>
      </c>
      <c r="Q21" s="143">
        <f>L21</f>
        <v>0</v>
      </c>
      <c r="R21" s="142" t="s">
        <v>23</v>
      </c>
      <c r="S21" s="142" t="s">
        <v>23</v>
      </c>
      <c r="T21" s="141"/>
      <c r="U21" s="142" t="s">
        <v>23</v>
      </c>
      <c r="V21" s="142" t="s">
        <v>23</v>
      </c>
      <c r="W21" s="147"/>
    </row>
    <row r="22" spans="1:23" ht="18" customHeight="1">
      <c r="A22" s="139"/>
      <c r="B22" s="51"/>
      <c r="C22" s="52"/>
      <c r="D22" s="53"/>
      <c r="E22" s="140"/>
      <c r="F22" s="141"/>
      <c r="G22" s="148"/>
      <c r="H22" s="148"/>
      <c r="I22" s="143"/>
      <c r="J22" s="148"/>
      <c r="K22" s="148"/>
      <c r="L22" s="140"/>
      <c r="M22" s="137"/>
      <c r="N22" s="148"/>
      <c r="O22" s="148"/>
      <c r="P22" s="148"/>
      <c r="Q22" s="148"/>
      <c r="R22" s="148"/>
      <c r="S22" s="148"/>
      <c r="T22" s="148"/>
      <c r="U22" s="148"/>
      <c r="V22" s="148"/>
      <c r="W22" s="148"/>
    </row>
    <row r="23" spans="1:23" ht="30" customHeight="1">
      <c r="A23" s="65">
        <v>2</v>
      </c>
      <c r="B23" s="252" t="s">
        <v>27</v>
      </c>
      <c r="C23" s="253"/>
      <c r="D23" s="254"/>
      <c r="E23" s="82">
        <f>SUM(E24:E25)</f>
        <v>30000000</v>
      </c>
      <c r="F23" s="82">
        <f>SUM(F24:F25)</f>
        <v>0</v>
      </c>
      <c r="G23" s="149" t="str">
        <f t="shared" ref="G23:K23" si="1">G24</f>
        <v>-</v>
      </c>
      <c r="H23" s="149" t="str">
        <f t="shared" si="1"/>
        <v>-</v>
      </c>
      <c r="I23" s="149">
        <f t="shared" si="1"/>
        <v>0</v>
      </c>
      <c r="J23" s="149" t="str">
        <f t="shared" si="1"/>
        <v>-</v>
      </c>
      <c r="K23" s="149" t="str">
        <f t="shared" si="1"/>
        <v>-</v>
      </c>
      <c r="L23" s="82">
        <f>SUM(L24:L25)</f>
        <v>14896000</v>
      </c>
      <c r="M23" s="137">
        <f t="shared" si="0"/>
        <v>49.653333333333336</v>
      </c>
      <c r="N23" s="146">
        <v>0</v>
      </c>
      <c r="O23" s="144" t="s">
        <v>23</v>
      </c>
      <c r="P23" s="144" t="s">
        <v>23</v>
      </c>
      <c r="Q23" s="143">
        <f>L23</f>
        <v>14896000</v>
      </c>
      <c r="R23" s="142" t="s">
        <v>23</v>
      </c>
      <c r="S23" s="142" t="s">
        <v>23</v>
      </c>
      <c r="T23" s="141"/>
      <c r="U23" s="142" t="s">
        <v>23</v>
      </c>
      <c r="V23" s="142" t="s">
        <v>23</v>
      </c>
      <c r="W23" s="147"/>
    </row>
    <row r="24" spans="1:23" ht="36" customHeight="1">
      <c r="A24" s="65"/>
      <c r="B24" s="51"/>
      <c r="C24" s="247" t="s">
        <v>28</v>
      </c>
      <c r="D24" s="248"/>
      <c r="E24" s="55">
        <v>15000000</v>
      </c>
      <c r="F24" s="141">
        <v>0</v>
      </c>
      <c r="G24" s="142" t="s">
        <v>23</v>
      </c>
      <c r="H24" s="142" t="s">
        <v>23</v>
      </c>
      <c r="I24" s="141">
        <v>0</v>
      </c>
      <c r="J24" s="142" t="s">
        <v>23</v>
      </c>
      <c r="K24" s="142" t="s">
        <v>23</v>
      </c>
      <c r="L24" s="55">
        <v>14896000</v>
      </c>
      <c r="M24" s="145">
        <f t="shared" si="0"/>
        <v>99.306666666666672</v>
      </c>
      <c r="N24" s="146">
        <v>0</v>
      </c>
      <c r="O24" s="144" t="s">
        <v>23</v>
      </c>
      <c r="P24" s="144" t="s">
        <v>23</v>
      </c>
      <c r="Q24" s="143">
        <f>L24</f>
        <v>14896000</v>
      </c>
      <c r="R24" s="142" t="s">
        <v>23</v>
      </c>
      <c r="S24" s="142" t="s">
        <v>23</v>
      </c>
      <c r="T24" s="141"/>
      <c r="U24" s="142" t="s">
        <v>23</v>
      </c>
      <c r="V24" s="142" t="s">
        <v>23</v>
      </c>
      <c r="W24" s="147"/>
    </row>
    <row r="25" spans="1:23" ht="36" customHeight="1">
      <c r="A25" s="65"/>
      <c r="B25" s="51"/>
      <c r="C25" s="247" t="s">
        <v>65</v>
      </c>
      <c r="D25" s="248"/>
      <c r="E25" s="55">
        <v>15000000</v>
      </c>
      <c r="F25" s="141">
        <v>0</v>
      </c>
      <c r="G25" s="142"/>
      <c r="H25" s="142"/>
      <c r="I25" s="141"/>
      <c r="J25" s="142"/>
      <c r="K25" s="142"/>
      <c r="L25" s="55">
        <v>0</v>
      </c>
      <c r="M25" s="145">
        <f t="shared" si="0"/>
        <v>0</v>
      </c>
      <c r="N25" s="146"/>
      <c r="O25" s="144"/>
      <c r="P25" s="144"/>
      <c r="Q25" s="143"/>
      <c r="R25" s="142"/>
      <c r="S25" s="142"/>
      <c r="T25" s="141"/>
      <c r="U25" s="142"/>
      <c r="V25" s="142"/>
      <c r="W25" s="147"/>
    </row>
    <row r="26" spans="1:23" ht="18" customHeight="1">
      <c r="A26" s="65"/>
      <c r="B26" s="51"/>
      <c r="C26" s="52"/>
      <c r="D26" s="53"/>
      <c r="E26" s="140"/>
      <c r="F26" s="141"/>
      <c r="G26" s="148"/>
      <c r="H26" s="148"/>
      <c r="I26" s="143"/>
      <c r="J26" s="148"/>
      <c r="K26" s="148"/>
      <c r="L26" s="140"/>
      <c r="M26" s="137"/>
      <c r="N26" s="148"/>
      <c r="O26" s="148"/>
      <c r="P26" s="148"/>
      <c r="Q26" s="148"/>
      <c r="R26" s="148"/>
      <c r="S26" s="148"/>
      <c r="T26" s="148"/>
      <c r="U26" s="148"/>
      <c r="V26" s="148"/>
      <c r="W26" s="148"/>
    </row>
    <row r="27" spans="1:23" ht="54" customHeight="1">
      <c r="A27" s="65">
        <v>3</v>
      </c>
      <c r="B27" s="252" t="s">
        <v>29</v>
      </c>
      <c r="C27" s="253"/>
      <c r="D27" s="254"/>
      <c r="E27" s="82">
        <f>E28</f>
        <v>20000000</v>
      </c>
      <c r="F27" s="82">
        <f>F28</f>
        <v>0</v>
      </c>
      <c r="G27" s="149" t="str">
        <f t="shared" ref="G27:K27" si="2">G28</f>
        <v>-</v>
      </c>
      <c r="H27" s="149" t="str">
        <f t="shared" si="2"/>
        <v>-</v>
      </c>
      <c r="I27" s="149">
        <f t="shared" si="2"/>
        <v>0</v>
      </c>
      <c r="J27" s="149" t="str">
        <f t="shared" si="2"/>
        <v>-</v>
      </c>
      <c r="K27" s="149" t="str">
        <f t="shared" si="2"/>
        <v>-</v>
      </c>
      <c r="L27" s="82">
        <f>L28</f>
        <v>0</v>
      </c>
      <c r="M27" s="137">
        <f t="shared" si="0"/>
        <v>0</v>
      </c>
      <c r="N27" s="146">
        <v>0</v>
      </c>
      <c r="O27" s="144" t="s">
        <v>23</v>
      </c>
      <c r="P27" s="144" t="s">
        <v>23</v>
      </c>
      <c r="Q27" s="143">
        <f>L27</f>
        <v>0</v>
      </c>
      <c r="R27" s="142" t="s">
        <v>23</v>
      </c>
      <c r="S27" s="142" t="s">
        <v>23</v>
      </c>
      <c r="T27" s="141"/>
      <c r="U27" s="142" t="s">
        <v>23</v>
      </c>
      <c r="V27" s="142" t="s">
        <v>23</v>
      </c>
      <c r="W27" s="147"/>
    </row>
    <row r="28" spans="1:23" ht="32.1" customHeight="1">
      <c r="A28" s="65"/>
      <c r="B28" s="51"/>
      <c r="C28" s="247" t="s">
        <v>66</v>
      </c>
      <c r="D28" s="248"/>
      <c r="E28" s="55">
        <v>20000000</v>
      </c>
      <c r="F28" s="141">
        <v>0</v>
      </c>
      <c r="G28" s="142" t="s">
        <v>23</v>
      </c>
      <c r="H28" s="142" t="s">
        <v>23</v>
      </c>
      <c r="I28" s="141">
        <v>0</v>
      </c>
      <c r="J28" s="142" t="s">
        <v>23</v>
      </c>
      <c r="K28" s="142" t="s">
        <v>23</v>
      </c>
      <c r="L28" s="55">
        <v>0</v>
      </c>
      <c r="M28" s="145">
        <f t="shared" si="0"/>
        <v>0</v>
      </c>
      <c r="N28" s="146">
        <v>0</v>
      </c>
      <c r="O28" s="144" t="s">
        <v>23</v>
      </c>
      <c r="P28" s="144" t="s">
        <v>23</v>
      </c>
      <c r="Q28" s="143">
        <f>L28</f>
        <v>0</v>
      </c>
      <c r="R28" s="142" t="s">
        <v>23</v>
      </c>
      <c r="S28" s="142" t="s">
        <v>23</v>
      </c>
      <c r="T28" s="141"/>
      <c r="U28" s="142" t="s">
        <v>23</v>
      </c>
      <c r="V28" s="142" t="s">
        <v>23</v>
      </c>
      <c r="W28" s="147"/>
    </row>
    <row r="29" spans="1:23" ht="14.1" customHeight="1">
      <c r="A29" s="65"/>
      <c r="B29" s="51"/>
      <c r="C29" s="52"/>
      <c r="D29" s="53"/>
      <c r="E29" s="140"/>
      <c r="F29" s="141"/>
      <c r="G29" s="148"/>
      <c r="H29" s="148"/>
      <c r="I29" s="143"/>
      <c r="J29" s="148"/>
      <c r="K29" s="148"/>
      <c r="L29" s="140"/>
      <c r="M29" s="137"/>
      <c r="N29" s="148"/>
      <c r="O29" s="148"/>
      <c r="P29" s="148"/>
      <c r="Q29" s="148"/>
      <c r="R29" s="148"/>
      <c r="S29" s="148"/>
      <c r="T29" s="148"/>
      <c r="U29" s="148"/>
      <c r="V29" s="148"/>
      <c r="W29" s="148"/>
    </row>
    <row r="30" spans="1:23" ht="30" customHeight="1">
      <c r="A30" s="176">
        <v>4</v>
      </c>
      <c r="B30" s="271" t="s">
        <v>30</v>
      </c>
      <c r="C30" s="272"/>
      <c r="D30" s="273"/>
      <c r="E30" s="177">
        <f>SUM(E31:E33)</f>
        <v>80000000</v>
      </c>
      <c r="F30" s="178">
        <f t="shared" ref="F30:K30" si="3">SUM(F31:F33)</f>
        <v>0</v>
      </c>
      <c r="G30" s="178">
        <f t="shared" si="3"/>
        <v>0</v>
      </c>
      <c r="H30" s="178">
        <f t="shared" si="3"/>
        <v>0</v>
      </c>
      <c r="I30" s="178">
        <f t="shared" si="3"/>
        <v>0</v>
      </c>
      <c r="J30" s="178">
        <f t="shared" si="3"/>
        <v>0</v>
      </c>
      <c r="K30" s="178">
        <f t="shared" si="3"/>
        <v>0</v>
      </c>
      <c r="L30" s="177">
        <f>SUM(L31:L33)</f>
        <v>15518000</v>
      </c>
      <c r="M30" s="171">
        <f t="shared" si="0"/>
        <v>19.397500000000001</v>
      </c>
      <c r="N30" s="179">
        <v>0</v>
      </c>
      <c r="O30" s="180" t="s">
        <v>23</v>
      </c>
      <c r="P30" s="180" t="s">
        <v>23</v>
      </c>
      <c r="Q30" s="170">
        <f>L30</f>
        <v>15518000</v>
      </c>
      <c r="R30" s="181" t="s">
        <v>23</v>
      </c>
      <c r="S30" s="181" t="s">
        <v>23</v>
      </c>
      <c r="T30" s="169"/>
      <c r="U30" s="181" t="s">
        <v>23</v>
      </c>
      <c r="V30" s="181" t="s">
        <v>23</v>
      </c>
      <c r="W30" s="182"/>
    </row>
    <row r="31" spans="1:23" ht="30" customHeight="1">
      <c r="A31" s="158"/>
      <c r="B31" s="57"/>
      <c r="C31" s="263" t="s">
        <v>67</v>
      </c>
      <c r="D31" s="264"/>
      <c r="E31" s="58">
        <v>25000000</v>
      </c>
      <c r="F31" s="159">
        <v>0</v>
      </c>
      <c r="G31" s="160" t="s">
        <v>23</v>
      </c>
      <c r="H31" s="160" t="s">
        <v>23</v>
      </c>
      <c r="I31" s="159">
        <v>0</v>
      </c>
      <c r="J31" s="160" t="s">
        <v>23</v>
      </c>
      <c r="K31" s="160" t="s">
        <v>23</v>
      </c>
      <c r="L31" s="58">
        <v>2160000</v>
      </c>
      <c r="M31" s="134">
        <f t="shared" si="0"/>
        <v>8.64</v>
      </c>
      <c r="N31" s="161">
        <v>0</v>
      </c>
      <c r="O31" s="162" t="s">
        <v>23</v>
      </c>
      <c r="P31" s="162" t="s">
        <v>23</v>
      </c>
      <c r="Q31" s="133">
        <f>L31</f>
        <v>2160000</v>
      </c>
      <c r="R31" s="160" t="s">
        <v>23</v>
      </c>
      <c r="S31" s="160" t="s">
        <v>23</v>
      </c>
      <c r="T31" s="159"/>
      <c r="U31" s="160" t="s">
        <v>23</v>
      </c>
      <c r="V31" s="160" t="s">
        <v>23</v>
      </c>
      <c r="W31" s="131"/>
    </row>
    <row r="32" spans="1:23" ht="24.75" customHeight="1">
      <c r="A32" s="65"/>
      <c r="B32" s="51"/>
      <c r="C32" s="247" t="s">
        <v>68</v>
      </c>
      <c r="D32" s="248"/>
      <c r="E32" s="55">
        <v>20000000</v>
      </c>
      <c r="F32" s="141"/>
      <c r="G32" s="142"/>
      <c r="H32" s="142"/>
      <c r="I32" s="141"/>
      <c r="J32" s="142"/>
      <c r="K32" s="142"/>
      <c r="L32" s="55">
        <v>0</v>
      </c>
      <c r="M32" s="145">
        <f t="shared" si="0"/>
        <v>0</v>
      </c>
      <c r="N32" s="146"/>
      <c r="O32" s="144"/>
      <c r="P32" s="144"/>
      <c r="Q32" s="143"/>
      <c r="R32" s="142"/>
      <c r="S32" s="142"/>
      <c r="T32" s="141"/>
      <c r="U32" s="142"/>
      <c r="V32" s="142"/>
      <c r="W32" s="147"/>
    </row>
    <row r="33" spans="1:23" ht="24.75" customHeight="1">
      <c r="A33" s="65"/>
      <c r="B33" s="51"/>
      <c r="C33" s="247" t="s">
        <v>69</v>
      </c>
      <c r="D33" s="248"/>
      <c r="E33" s="55">
        <v>35000000</v>
      </c>
      <c r="F33" s="141">
        <v>0</v>
      </c>
      <c r="G33" s="142" t="s">
        <v>23</v>
      </c>
      <c r="H33" s="142" t="s">
        <v>23</v>
      </c>
      <c r="I33" s="141">
        <v>0</v>
      </c>
      <c r="J33" s="142" t="s">
        <v>23</v>
      </c>
      <c r="K33" s="142" t="s">
        <v>23</v>
      </c>
      <c r="L33" s="55">
        <v>13358000</v>
      </c>
      <c r="M33" s="145">
        <f t="shared" si="0"/>
        <v>38.165714285714287</v>
      </c>
      <c r="N33" s="146">
        <v>0</v>
      </c>
      <c r="O33" s="144" t="s">
        <v>23</v>
      </c>
      <c r="P33" s="144" t="s">
        <v>23</v>
      </c>
      <c r="Q33" s="143">
        <f>L33</f>
        <v>13358000</v>
      </c>
      <c r="R33" s="142" t="s">
        <v>23</v>
      </c>
      <c r="S33" s="142" t="s">
        <v>23</v>
      </c>
      <c r="T33" s="141"/>
      <c r="U33" s="142" t="s">
        <v>23</v>
      </c>
      <c r="V33" s="142" t="s">
        <v>23</v>
      </c>
      <c r="W33" s="147"/>
    </row>
    <row r="34" spans="1:23" ht="15.95" customHeight="1">
      <c r="A34" s="65"/>
      <c r="B34" s="51"/>
      <c r="C34" s="52"/>
      <c r="D34" s="53"/>
      <c r="E34" s="140"/>
      <c r="F34" s="141"/>
      <c r="G34" s="148"/>
      <c r="H34" s="148"/>
      <c r="I34" s="143"/>
      <c r="J34" s="148"/>
      <c r="K34" s="148"/>
      <c r="L34" s="140"/>
      <c r="M34" s="137"/>
      <c r="N34" s="148"/>
      <c r="O34" s="148"/>
      <c r="P34" s="148"/>
      <c r="Q34" s="148"/>
      <c r="R34" s="148"/>
      <c r="S34" s="148"/>
      <c r="T34" s="148"/>
      <c r="U34" s="148"/>
      <c r="V34" s="148"/>
      <c r="W34" s="148"/>
    </row>
    <row r="35" spans="1:23" ht="30" customHeight="1">
      <c r="A35" s="65">
        <v>5</v>
      </c>
      <c r="B35" s="252" t="s">
        <v>70</v>
      </c>
      <c r="C35" s="253"/>
      <c r="D35" s="254"/>
      <c r="E35" s="82">
        <f t="shared" ref="E35:L35" si="4">SUM(E36:E36)</f>
        <v>30000000</v>
      </c>
      <c r="F35" s="82">
        <f t="shared" si="4"/>
        <v>0</v>
      </c>
      <c r="G35" s="149">
        <f t="shared" si="4"/>
        <v>0</v>
      </c>
      <c r="H35" s="149">
        <f t="shared" si="4"/>
        <v>0</v>
      </c>
      <c r="I35" s="149">
        <f t="shared" si="4"/>
        <v>0</v>
      </c>
      <c r="J35" s="149">
        <f t="shared" si="4"/>
        <v>0</v>
      </c>
      <c r="K35" s="149">
        <f t="shared" si="4"/>
        <v>0</v>
      </c>
      <c r="L35" s="82">
        <f t="shared" si="4"/>
        <v>0</v>
      </c>
      <c r="M35" s="137">
        <f t="shared" si="0"/>
        <v>0</v>
      </c>
      <c r="N35" s="146">
        <v>0</v>
      </c>
      <c r="O35" s="144" t="s">
        <v>23</v>
      </c>
      <c r="P35" s="144" t="s">
        <v>23</v>
      </c>
      <c r="Q35" s="143">
        <f>L35</f>
        <v>0</v>
      </c>
      <c r="R35" s="142" t="s">
        <v>23</v>
      </c>
      <c r="S35" s="142" t="s">
        <v>23</v>
      </c>
      <c r="T35" s="141"/>
      <c r="U35" s="142" t="s">
        <v>23</v>
      </c>
      <c r="V35" s="142" t="s">
        <v>23</v>
      </c>
      <c r="W35" s="147"/>
    </row>
    <row r="36" spans="1:23" ht="30" customHeight="1">
      <c r="A36" s="65"/>
      <c r="B36" s="51"/>
      <c r="C36" s="247" t="s">
        <v>71</v>
      </c>
      <c r="D36" s="248"/>
      <c r="E36" s="55">
        <v>30000000</v>
      </c>
      <c r="F36" s="141">
        <v>0</v>
      </c>
      <c r="G36" s="142" t="s">
        <v>23</v>
      </c>
      <c r="H36" s="142" t="s">
        <v>23</v>
      </c>
      <c r="I36" s="141">
        <v>0</v>
      </c>
      <c r="J36" s="142" t="s">
        <v>23</v>
      </c>
      <c r="K36" s="142" t="s">
        <v>23</v>
      </c>
      <c r="L36" s="55">
        <v>0</v>
      </c>
      <c r="M36" s="145">
        <f t="shared" si="0"/>
        <v>0</v>
      </c>
      <c r="N36" s="146">
        <v>0</v>
      </c>
      <c r="O36" s="144" t="s">
        <v>23</v>
      </c>
      <c r="P36" s="144" t="s">
        <v>23</v>
      </c>
      <c r="Q36" s="143">
        <f>L36</f>
        <v>0</v>
      </c>
      <c r="R36" s="142" t="s">
        <v>23</v>
      </c>
      <c r="S36" s="142" t="s">
        <v>23</v>
      </c>
      <c r="T36" s="141"/>
      <c r="U36" s="142" t="s">
        <v>23</v>
      </c>
      <c r="V36" s="142" t="s">
        <v>23</v>
      </c>
      <c r="W36" s="147"/>
    </row>
    <row r="37" spans="1:23" ht="14.1" customHeight="1">
      <c r="A37" s="65"/>
      <c r="B37" s="51"/>
      <c r="C37" s="52"/>
      <c r="D37" s="53"/>
      <c r="E37" s="140"/>
      <c r="F37" s="141"/>
      <c r="G37" s="148"/>
      <c r="H37" s="148"/>
      <c r="I37" s="143"/>
      <c r="J37" s="148"/>
      <c r="K37" s="148"/>
      <c r="L37" s="140"/>
      <c r="M37" s="137"/>
      <c r="N37" s="148"/>
      <c r="O37" s="148"/>
      <c r="P37" s="148"/>
      <c r="Q37" s="148"/>
      <c r="R37" s="148"/>
      <c r="S37" s="148"/>
      <c r="T37" s="148"/>
      <c r="U37" s="148"/>
      <c r="V37" s="148"/>
      <c r="W37" s="148"/>
    </row>
    <row r="38" spans="1:23" ht="35.25" customHeight="1">
      <c r="A38" s="65">
        <v>6</v>
      </c>
      <c r="B38" s="252" t="s">
        <v>72</v>
      </c>
      <c r="C38" s="253"/>
      <c r="D38" s="254"/>
      <c r="E38" s="82">
        <f>E39</f>
        <v>25000000</v>
      </c>
      <c r="F38" s="82">
        <f>F39</f>
        <v>0</v>
      </c>
      <c r="G38" s="149" t="str">
        <f t="shared" ref="G38:K38" si="5">G39</f>
        <v>-</v>
      </c>
      <c r="H38" s="149" t="str">
        <f t="shared" si="5"/>
        <v>-</v>
      </c>
      <c r="I38" s="149">
        <f t="shared" si="5"/>
        <v>0</v>
      </c>
      <c r="J38" s="149" t="str">
        <f t="shared" si="5"/>
        <v>-</v>
      </c>
      <c r="K38" s="149" t="str">
        <f t="shared" si="5"/>
        <v>-</v>
      </c>
      <c r="L38" s="82">
        <f>L39</f>
        <v>0</v>
      </c>
      <c r="M38" s="137">
        <f t="shared" si="0"/>
        <v>0</v>
      </c>
      <c r="N38" s="146">
        <v>0</v>
      </c>
      <c r="O38" s="144" t="s">
        <v>23</v>
      </c>
      <c r="P38" s="144" t="s">
        <v>23</v>
      </c>
      <c r="Q38" s="143">
        <f>L38</f>
        <v>0</v>
      </c>
      <c r="R38" s="142" t="s">
        <v>23</v>
      </c>
      <c r="S38" s="142" t="s">
        <v>23</v>
      </c>
      <c r="T38" s="141"/>
      <c r="U38" s="142" t="s">
        <v>23</v>
      </c>
      <c r="V38" s="142" t="s">
        <v>23</v>
      </c>
      <c r="W38" s="147"/>
    </row>
    <row r="39" spans="1:23" ht="20.100000000000001" customHeight="1">
      <c r="A39" s="65"/>
      <c r="B39" s="51"/>
      <c r="C39" s="247" t="s">
        <v>31</v>
      </c>
      <c r="D39" s="248"/>
      <c r="E39" s="55">
        <v>25000000</v>
      </c>
      <c r="F39" s="141">
        <v>0</v>
      </c>
      <c r="G39" s="142" t="s">
        <v>23</v>
      </c>
      <c r="H39" s="142" t="s">
        <v>23</v>
      </c>
      <c r="I39" s="141">
        <v>0</v>
      </c>
      <c r="J39" s="142" t="s">
        <v>23</v>
      </c>
      <c r="K39" s="142" t="s">
        <v>23</v>
      </c>
      <c r="L39" s="55">
        <v>0</v>
      </c>
      <c r="M39" s="145">
        <f t="shared" si="0"/>
        <v>0</v>
      </c>
      <c r="N39" s="146">
        <v>0</v>
      </c>
      <c r="O39" s="144" t="s">
        <v>23</v>
      </c>
      <c r="P39" s="144" t="s">
        <v>23</v>
      </c>
      <c r="Q39" s="143">
        <f>L39</f>
        <v>0</v>
      </c>
      <c r="R39" s="142" t="s">
        <v>23</v>
      </c>
      <c r="S39" s="142" t="s">
        <v>23</v>
      </c>
      <c r="T39" s="141"/>
      <c r="U39" s="142" t="s">
        <v>23</v>
      </c>
      <c r="V39" s="142" t="s">
        <v>23</v>
      </c>
      <c r="W39" s="147"/>
    </row>
    <row r="40" spans="1:23" ht="15.95" customHeight="1">
      <c r="A40" s="65"/>
      <c r="B40" s="51"/>
      <c r="C40" s="52"/>
      <c r="D40" s="53"/>
      <c r="E40" s="140"/>
      <c r="F40" s="141"/>
      <c r="G40" s="148"/>
      <c r="H40" s="148"/>
      <c r="I40" s="143"/>
      <c r="J40" s="148"/>
      <c r="K40" s="148"/>
      <c r="L40" s="140"/>
      <c r="M40" s="137"/>
      <c r="N40" s="148"/>
      <c r="O40" s="148"/>
      <c r="P40" s="148"/>
      <c r="Q40" s="148"/>
      <c r="R40" s="148"/>
      <c r="S40" s="148"/>
      <c r="T40" s="148"/>
      <c r="U40" s="148"/>
      <c r="V40" s="148"/>
      <c r="W40" s="148"/>
    </row>
    <row r="41" spans="1:23" ht="42.75" customHeight="1">
      <c r="A41" s="65">
        <v>7</v>
      </c>
      <c r="B41" s="252" t="s">
        <v>73</v>
      </c>
      <c r="C41" s="253"/>
      <c r="D41" s="254"/>
      <c r="E41" s="82">
        <f>E42</f>
        <v>40000000</v>
      </c>
      <c r="F41" s="82">
        <f>F42</f>
        <v>0</v>
      </c>
      <c r="G41" s="149" t="str">
        <f t="shared" ref="G41:K41" si="6">G42</f>
        <v>-</v>
      </c>
      <c r="H41" s="149" t="str">
        <f t="shared" si="6"/>
        <v>-</v>
      </c>
      <c r="I41" s="149">
        <f t="shared" si="6"/>
        <v>0</v>
      </c>
      <c r="J41" s="149" t="str">
        <f t="shared" si="6"/>
        <v>-</v>
      </c>
      <c r="K41" s="149" t="str">
        <f t="shared" si="6"/>
        <v>-</v>
      </c>
      <c r="L41" s="82">
        <f>L42</f>
        <v>39756000</v>
      </c>
      <c r="M41" s="137">
        <f t="shared" si="0"/>
        <v>99.39</v>
      </c>
      <c r="N41" s="146">
        <v>0</v>
      </c>
      <c r="O41" s="144" t="s">
        <v>23</v>
      </c>
      <c r="P41" s="144" t="s">
        <v>23</v>
      </c>
      <c r="Q41" s="143">
        <f>L41</f>
        <v>39756000</v>
      </c>
      <c r="R41" s="142" t="s">
        <v>23</v>
      </c>
      <c r="S41" s="142" t="s">
        <v>23</v>
      </c>
      <c r="T41" s="141"/>
      <c r="U41" s="142" t="s">
        <v>23</v>
      </c>
      <c r="V41" s="142" t="s">
        <v>23</v>
      </c>
      <c r="W41" s="147"/>
    </row>
    <row r="42" spans="1:23" ht="30" customHeight="1">
      <c r="A42" s="65"/>
      <c r="B42" s="92"/>
      <c r="C42" s="247" t="s">
        <v>74</v>
      </c>
      <c r="D42" s="248"/>
      <c r="E42" s="140">
        <v>40000000</v>
      </c>
      <c r="F42" s="141">
        <v>0</v>
      </c>
      <c r="G42" s="142" t="s">
        <v>23</v>
      </c>
      <c r="H42" s="142" t="s">
        <v>23</v>
      </c>
      <c r="I42" s="141">
        <v>0</v>
      </c>
      <c r="J42" s="142" t="s">
        <v>23</v>
      </c>
      <c r="K42" s="142" t="s">
        <v>23</v>
      </c>
      <c r="L42" s="140">
        <v>39756000</v>
      </c>
      <c r="M42" s="145">
        <f t="shared" si="0"/>
        <v>99.39</v>
      </c>
      <c r="N42" s="146">
        <v>0</v>
      </c>
      <c r="O42" s="144" t="s">
        <v>23</v>
      </c>
      <c r="P42" s="144" t="s">
        <v>23</v>
      </c>
      <c r="Q42" s="143">
        <f>L42</f>
        <v>39756000</v>
      </c>
      <c r="R42" s="142" t="s">
        <v>23</v>
      </c>
      <c r="S42" s="142" t="s">
        <v>23</v>
      </c>
      <c r="T42" s="141"/>
      <c r="U42" s="142" t="s">
        <v>23</v>
      </c>
      <c r="V42" s="142" t="s">
        <v>23</v>
      </c>
      <c r="W42" s="147"/>
    </row>
    <row r="43" spans="1:23" ht="15.95" customHeight="1">
      <c r="A43" s="139"/>
      <c r="B43" s="51"/>
      <c r="C43" s="52"/>
      <c r="D43" s="53"/>
      <c r="E43" s="140"/>
      <c r="F43" s="141"/>
      <c r="G43" s="148"/>
      <c r="H43" s="148"/>
      <c r="I43" s="143"/>
      <c r="J43" s="148"/>
      <c r="K43" s="148"/>
      <c r="L43" s="140"/>
      <c r="M43" s="137"/>
      <c r="N43" s="148"/>
      <c r="O43" s="148"/>
      <c r="P43" s="148"/>
      <c r="Q43" s="148"/>
      <c r="R43" s="142" t="s">
        <v>23</v>
      </c>
      <c r="S43" s="142" t="s">
        <v>23</v>
      </c>
      <c r="T43" s="141"/>
      <c r="U43" s="142" t="s">
        <v>23</v>
      </c>
      <c r="V43" s="142" t="s">
        <v>23</v>
      </c>
      <c r="W43" s="147"/>
    </row>
    <row r="44" spans="1:23" ht="30" customHeight="1">
      <c r="A44" s="65">
        <v>8</v>
      </c>
      <c r="B44" s="252" t="s">
        <v>32</v>
      </c>
      <c r="C44" s="253"/>
      <c r="D44" s="254"/>
      <c r="E44" s="82">
        <f>SUM(E45:E46)</f>
        <v>105000000</v>
      </c>
      <c r="F44" s="82">
        <f>SUM(F45:F46)</f>
        <v>0</v>
      </c>
      <c r="G44" s="149" t="str">
        <f t="shared" ref="G44:K44" si="7">G45</f>
        <v>-</v>
      </c>
      <c r="H44" s="149" t="str">
        <f t="shared" si="7"/>
        <v>-</v>
      </c>
      <c r="I44" s="149">
        <f t="shared" si="7"/>
        <v>0</v>
      </c>
      <c r="J44" s="149" t="str">
        <f t="shared" si="7"/>
        <v>-</v>
      </c>
      <c r="K44" s="149" t="str">
        <f t="shared" si="7"/>
        <v>-</v>
      </c>
      <c r="L44" s="82">
        <f>SUM(L45:L46)</f>
        <v>0</v>
      </c>
      <c r="M44" s="137">
        <f t="shared" si="0"/>
        <v>0</v>
      </c>
      <c r="N44" s="146">
        <v>0</v>
      </c>
      <c r="O44" s="144" t="s">
        <v>23</v>
      </c>
      <c r="P44" s="144" t="s">
        <v>23</v>
      </c>
      <c r="Q44" s="143">
        <f>L44</f>
        <v>0</v>
      </c>
      <c r="R44" s="142" t="s">
        <v>23</v>
      </c>
      <c r="S44" s="142" t="s">
        <v>23</v>
      </c>
      <c r="T44" s="141"/>
      <c r="U44" s="142" t="s">
        <v>23</v>
      </c>
      <c r="V44" s="142" t="s">
        <v>23</v>
      </c>
      <c r="W44" s="147"/>
    </row>
    <row r="45" spans="1:23" ht="31.5" customHeight="1">
      <c r="A45" s="139"/>
      <c r="B45" s="51"/>
      <c r="C45" s="247" t="s">
        <v>75</v>
      </c>
      <c r="D45" s="248"/>
      <c r="E45" s="55">
        <v>45000000</v>
      </c>
      <c r="F45" s="141">
        <v>0</v>
      </c>
      <c r="G45" s="142" t="s">
        <v>23</v>
      </c>
      <c r="H45" s="142" t="s">
        <v>23</v>
      </c>
      <c r="I45" s="141">
        <v>0</v>
      </c>
      <c r="J45" s="142" t="s">
        <v>23</v>
      </c>
      <c r="K45" s="142" t="s">
        <v>23</v>
      </c>
      <c r="L45" s="55">
        <v>0</v>
      </c>
      <c r="M45" s="145">
        <f t="shared" si="0"/>
        <v>0</v>
      </c>
      <c r="N45" s="146">
        <v>0</v>
      </c>
      <c r="O45" s="144" t="s">
        <v>23</v>
      </c>
      <c r="P45" s="144" t="s">
        <v>23</v>
      </c>
      <c r="Q45" s="143">
        <f>L45</f>
        <v>0</v>
      </c>
      <c r="R45" s="142" t="s">
        <v>23</v>
      </c>
      <c r="S45" s="142" t="s">
        <v>23</v>
      </c>
      <c r="T45" s="141"/>
      <c r="U45" s="142" t="s">
        <v>23</v>
      </c>
      <c r="V45" s="142" t="s">
        <v>23</v>
      </c>
      <c r="W45" s="147"/>
    </row>
    <row r="46" spans="1:23" ht="31.5" customHeight="1">
      <c r="A46" s="139"/>
      <c r="B46" s="51"/>
      <c r="C46" s="247" t="s">
        <v>33</v>
      </c>
      <c r="D46" s="248"/>
      <c r="E46" s="55">
        <v>60000000</v>
      </c>
      <c r="F46" s="141">
        <v>0</v>
      </c>
      <c r="G46" s="142"/>
      <c r="H46" s="142"/>
      <c r="I46" s="141"/>
      <c r="J46" s="142"/>
      <c r="K46" s="142"/>
      <c r="L46" s="55">
        <v>0</v>
      </c>
      <c r="M46" s="145">
        <f t="shared" si="0"/>
        <v>0</v>
      </c>
      <c r="N46" s="146"/>
      <c r="O46" s="144"/>
      <c r="P46" s="144"/>
      <c r="Q46" s="143"/>
      <c r="R46" s="142"/>
      <c r="S46" s="142"/>
      <c r="T46" s="141"/>
      <c r="U46" s="142"/>
      <c r="V46" s="142"/>
      <c r="W46" s="147"/>
    </row>
    <row r="47" spans="1:23" ht="14.1" customHeight="1">
      <c r="A47" s="139"/>
      <c r="B47" s="51"/>
      <c r="C47" s="52"/>
      <c r="D47" s="53"/>
      <c r="E47" s="140"/>
      <c r="F47" s="141"/>
      <c r="G47" s="148"/>
      <c r="H47" s="148"/>
      <c r="I47" s="143"/>
      <c r="J47" s="148"/>
      <c r="K47" s="148"/>
      <c r="L47" s="140"/>
      <c r="M47" s="137"/>
      <c r="N47" s="148"/>
      <c r="O47" s="148"/>
      <c r="P47" s="148"/>
      <c r="Q47" s="148"/>
      <c r="R47" s="148"/>
      <c r="S47" s="148"/>
      <c r="T47" s="148"/>
      <c r="U47" s="148"/>
      <c r="V47" s="148"/>
      <c r="W47" s="148"/>
    </row>
    <row r="48" spans="1:23" ht="30" customHeight="1">
      <c r="A48" s="65">
        <v>9</v>
      </c>
      <c r="B48" s="252" t="s">
        <v>34</v>
      </c>
      <c r="C48" s="253"/>
      <c r="D48" s="254"/>
      <c r="E48" s="82">
        <f>E49</f>
        <v>100000000</v>
      </c>
      <c r="F48" s="149">
        <f t="shared" ref="F48:K48" si="8">F49</f>
        <v>0</v>
      </c>
      <c r="G48" s="149" t="str">
        <f t="shared" si="8"/>
        <v>-</v>
      </c>
      <c r="H48" s="149" t="str">
        <f t="shared" si="8"/>
        <v>-</v>
      </c>
      <c r="I48" s="149">
        <f t="shared" si="8"/>
        <v>0</v>
      </c>
      <c r="J48" s="149" t="str">
        <f t="shared" si="8"/>
        <v>-</v>
      </c>
      <c r="K48" s="149" t="str">
        <f t="shared" si="8"/>
        <v>-</v>
      </c>
      <c r="L48" s="82">
        <f>L49</f>
        <v>20147000</v>
      </c>
      <c r="M48" s="137">
        <f t="shared" si="0"/>
        <v>20.147000000000002</v>
      </c>
      <c r="N48" s="135"/>
      <c r="O48" s="135"/>
      <c r="P48" s="135"/>
      <c r="Q48" s="135"/>
      <c r="R48" s="135"/>
      <c r="S48" s="135"/>
      <c r="T48" s="135"/>
      <c r="U48" s="135"/>
      <c r="V48" s="135"/>
      <c r="W48" s="135"/>
    </row>
    <row r="49" spans="1:23" ht="28.5" customHeight="1">
      <c r="A49" s="139"/>
      <c r="B49" s="51"/>
      <c r="C49" s="247" t="s">
        <v>76</v>
      </c>
      <c r="D49" s="248"/>
      <c r="E49" s="55">
        <v>100000000</v>
      </c>
      <c r="F49" s="141">
        <v>0</v>
      </c>
      <c r="G49" s="142" t="s">
        <v>23</v>
      </c>
      <c r="H49" s="142" t="s">
        <v>23</v>
      </c>
      <c r="I49" s="141">
        <v>0</v>
      </c>
      <c r="J49" s="142" t="s">
        <v>23</v>
      </c>
      <c r="K49" s="142" t="s">
        <v>23</v>
      </c>
      <c r="L49" s="55">
        <v>20147000</v>
      </c>
      <c r="M49" s="137">
        <f t="shared" si="0"/>
        <v>20.147000000000002</v>
      </c>
      <c r="N49" s="146">
        <v>0</v>
      </c>
      <c r="O49" s="144" t="s">
        <v>23</v>
      </c>
      <c r="P49" s="144" t="s">
        <v>23</v>
      </c>
      <c r="Q49" s="143">
        <f>L49</f>
        <v>20147000</v>
      </c>
      <c r="R49" s="142" t="s">
        <v>23</v>
      </c>
      <c r="S49" s="142" t="s">
        <v>23</v>
      </c>
      <c r="T49" s="141"/>
      <c r="U49" s="142" t="s">
        <v>23</v>
      </c>
      <c r="V49" s="142" t="s">
        <v>23</v>
      </c>
      <c r="W49" s="147"/>
    </row>
    <row r="50" spans="1:23" ht="15.95" customHeight="1">
      <c r="A50" s="139"/>
      <c r="B50" s="51"/>
      <c r="C50" s="52"/>
      <c r="D50" s="53"/>
      <c r="E50" s="140"/>
      <c r="F50" s="141"/>
      <c r="G50" s="148"/>
      <c r="H50" s="148"/>
      <c r="I50" s="143"/>
      <c r="J50" s="148"/>
      <c r="K50" s="148"/>
      <c r="L50" s="140"/>
      <c r="M50" s="137"/>
      <c r="N50" s="148"/>
      <c r="O50" s="148"/>
      <c r="P50" s="148"/>
      <c r="Q50" s="148"/>
      <c r="R50" s="148"/>
      <c r="S50" s="148"/>
      <c r="T50" s="148"/>
      <c r="U50" s="148"/>
      <c r="V50" s="148"/>
      <c r="W50" s="148"/>
    </row>
    <row r="51" spans="1:23" ht="27.95" customHeight="1">
      <c r="A51" s="65">
        <v>10</v>
      </c>
      <c r="B51" s="252" t="s">
        <v>77</v>
      </c>
      <c r="C51" s="253"/>
      <c r="D51" s="254"/>
      <c r="E51" s="82">
        <f>SUM(E52:E53)</f>
        <v>115000000</v>
      </c>
      <c r="F51" s="82">
        <f>SUM(F52:F53)</f>
        <v>0</v>
      </c>
      <c r="G51" s="149" t="str">
        <f t="shared" ref="G51:K51" si="9">G52</f>
        <v>-</v>
      </c>
      <c r="H51" s="149" t="str">
        <f t="shared" si="9"/>
        <v>-</v>
      </c>
      <c r="I51" s="149">
        <f t="shared" si="9"/>
        <v>0</v>
      </c>
      <c r="J51" s="149" t="str">
        <f t="shared" si="9"/>
        <v>-</v>
      </c>
      <c r="K51" s="149" t="str">
        <f t="shared" si="9"/>
        <v>-</v>
      </c>
      <c r="L51" s="82">
        <f>SUM(L52:L53)</f>
        <v>17408700</v>
      </c>
      <c r="M51" s="137">
        <f t="shared" si="0"/>
        <v>15.137999999999998</v>
      </c>
      <c r="N51" s="146">
        <v>0</v>
      </c>
      <c r="O51" s="144" t="s">
        <v>23</v>
      </c>
      <c r="P51" s="144" t="s">
        <v>23</v>
      </c>
      <c r="Q51" s="143">
        <f>L51</f>
        <v>17408700</v>
      </c>
      <c r="R51" s="135"/>
      <c r="S51" s="135"/>
      <c r="T51" s="135"/>
      <c r="U51" s="135"/>
      <c r="V51" s="135"/>
      <c r="W51" s="135"/>
    </row>
    <row r="52" spans="1:23" ht="33.75" customHeight="1">
      <c r="A52" s="139"/>
      <c r="B52" s="51"/>
      <c r="C52" s="247" t="s">
        <v>78</v>
      </c>
      <c r="D52" s="248"/>
      <c r="E52" s="55">
        <v>90000000</v>
      </c>
      <c r="F52" s="141">
        <v>0</v>
      </c>
      <c r="G52" s="142" t="s">
        <v>23</v>
      </c>
      <c r="H52" s="142" t="s">
        <v>23</v>
      </c>
      <c r="I52" s="141">
        <v>0</v>
      </c>
      <c r="J52" s="142" t="s">
        <v>23</v>
      </c>
      <c r="K52" s="142" t="s">
        <v>23</v>
      </c>
      <c r="L52" s="55">
        <v>12604700</v>
      </c>
      <c r="M52" s="145">
        <f t="shared" si="0"/>
        <v>14.005222222222221</v>
      </c>
      <c r="N52" s="146">
        <v>0</v>
      </c>
      <c r="O52" s="144" t="s">
        <v>23</v>
      </c>
      <c r="P52" s="144" t="s">
        <v>23</v>
      </c>
      <c r="Q52" s="143">
        <f>L52</f>
        <v>12604700</v>
      </c>
      <c r="R52" s="142" t="s">
        <v>23</v>
      </c>
      <c r="S52" s="142" t="s">
        <v>23</v>
      </c>
      <c r="T52" s="141"/>
      <c r="U52" s="142" t="s">
        <v>23</v>
      </c>
      <c r="V52" s="142" t="s">
        <v>23</v>
      </c>
      <c r="W52" s="147"/>
    </row>
    <row r="53" spans="1:23" ht="27.75" customHeight="1">
      <c r="A53" s="139"/>
      <c r="B53" s="51"/>
      <c r="C53" s="247" t="s">
        <v>35</v>
      </c>
      <c r="D53" s="248"/>
      <c r="E53" s="55">
        <v>25000000</v>
      </c>
      <c r="F53" s="141">
        <v>0</v>
      </c>
      <c r="G53" s="142"/>
      <c r="H53" s="142"/>
      <c r="I53" s="141"/>
      <c r="J53" s="142"/>
      <c r="K53" s="142"/>
      <c r="L53" s="55">
        <v>4804000</v>
      </c>
      <c r="M53" s="145">
        <f t="shared" si="0"/>
        <v>19.216000000000001</v>
      </c>
      <c r="N53" s="146"/>
      <c r="O53" s="144"/>
      <c r="P53" s="144"/>
      <c r="Q53" s="143"/>
      <c r="R53" s="142"/>
      <c r="S53" s="142"/>
      <c r="T53" s="141"/>
      <c r="U53" s="142"/>
      <c r="V53" s="142"/>
      <c r="W53" s="147"/>
    </row>
    <row r="54" spans="1:23" ht="15.95" customHeight="1">
      <c r="A54" s="139"/>
      <c r="B54" s="51"/>
      <c r="C54" s="52"/>
      <c r="D54" s="53"/>
      <c r="E54" s="140"/>
      <c r="F54" s="141"/>
      <c r="G54" s="148"/>
      <c r="H54" s="148"/>
      <c r="I54" s="143"/>
      <c r="J54" s="148"/>
      <c r="K54" s="148"/>
      <c r="L54" s="140"/>
      <c r="M54" s="145"/>
      <c r="N54" s="148"/>
      <c r="O54" s="148"/>
      <c r="P54" s="148"/>
      <c r="Q54" s="148"/>
      <c r="R54" s="148"/>
      <c r="S54" s="148"/>
      <c r="T54" s="148"/>
      <c r="U54" s="148"/>
      <c r="V54" s="148"/>
      <c r="W54" s="148"/>
    </row>
    <row r="55" spans="1:23" ht="27" customHeight="1">
      <c r="A55" s="65">
        <v>11</v>
      </c>
      <c r="B55" s="252" t="s">
        <v>79</v>
      </c>
      <c r="C55" s="253"/>
      <c r="D55" s="254"/>
      <c r="E55" s="82">
        <f>E56</f>
        <v>25000000</v>
      </c>
      <c r="F55" s="82">
        <f>F56</f>
        <v>0</v>
      </c>
      <c r="G55" s="149" t="str">
        <f t="shared" ref="G55:K55" si="10">G56</f>
        <v>-</v>
      </c>
      <c r="H55" s="149" t="str">
        <f t="shared" si="10"/>
        <v>-</v>
      </c>
      <c r="I55" s="149">
        <f t="shared" si="10"/>
        <v>0</v>
      </c>
      <c r="J55" s="149" t="str">
        <f t="shared" si="10"/>
        <v>-</v>
      </c>
      <c r="K55" s="149" t="str">
        <f t="shared" si="10"/>
        <v>-</v>
      </c>
      <c r="L55" s="82">
        <f>L56</f>
        <v>0</v>
      </c>
      <c r="M55" s="137">
        <f t="shared" si="0"/>
        <v>0</v>
      </c>
      <c r="N55" s="146">
        <v>0</v>
      </c>
      <c r="O55" s="144" t="s">
        <v>23</v>
      </c>
      <c r="P55" s="144" t="s">
        <v>23</v>
      </c>
      <c r="Q55" s="143">
        <f>L55</f>
        <v>0</v>
      </c>
      <c r="R55" s="135"/>
      <c r="S55" s="135"/>
      <c r="T55" s="135"/>
      <c r="U55" s="135"/>
      <c r="V55" s="135"/>
      <c r="W55" s="135"/>
    </row>
    <row r="56" spans="1:23" ht="30.75" customHeight="1">
      <c r="A56" s="139"/>
      <c r="B56" s="51"/>
      <c r="C56" s="247" t="s">
        <v>80</v>
      </c>
      <c r="D56" s="248"/>
      <c r="E56" s="55">
        <v>25000000</v>
      </c>
      <c r="F56" s="141">
        <v>0</v>
      </c>
      <c r="G56" s="142" t="s">
        <v>23</v>
      </c>
      <c r="H56" s="142" t="s">
        <v>23</v>
      </c>
      <c r="I56" s="141">
        <v>0</v>
      </c>
      <c r="J56" s="142" t="s">
        <v>23</v>
      </c>
      <c r="K56" s="142" t="s">
        <v>23</v>
      </c>
      <c r="L56" s="55">
        <v>0</v>
      </c>
      <c r="M56" s="145">
        <f t="shared" si="0"/>
        <v>0</v>
      </c>
      <c r="N56" s="146">
        <v>0</v>
      </c>
      <c r="O56" s="144" t="s">
        <v>23</v>
      </c>
      <c r="P56" s="144" t="s">
        <v>23</v>
      </c>
      <c r="Q56" s="143">
        <f>L56</f>
        <v>0</v>
      </c>
      <c r="R56" s="142" t="s">
        <v>23</v>
      </c>
      <c r="S56" s="142" t="s">
        <v>23</v>
      </c>
      <c r="T56" s="141"/>
      <c r="U56" s="142" t="s">
        <v>23</v>
      </c>
      <c r="V56" s="142" t="s">
        <v>23</v>
      </c>
      <c r="W56" s="147"/>
    </row>
    <row r="57" spans="1:23" ht="15.95" customHeight="1">
      <c r="A57" s="167"/>
      <c r="B57" s="103"/>
      <c r="C57" s="183"/>
      <c r="D57" s="184"/>
      <c r="E57" s="185"/>
      <c r="F57" s="151"/>
      <c r="G57" s="186"/>
      <c r="H57" s="186"/>
      <c r="I57" s="156"/>
      <c r="J57" s="186"/>
      <c r="K57" s="186"/>
      <c r="L57" s="185"/>
      <c r="M57" s="168"/>
      <c r="N57" s="186"/>
      <c r="O57" s="186"/>
      <c r="P57" s="186"/>
      <c r="Q57" s="186"/>
      <c r="R57" s="186"/>
      <c r="S57" s="186"/>
      <c r="T57" s="186"/>
      <c r="U57" s="186"/>
      <c r="V57" s="186"/>
      <c r="W57" s="186"/>
    </row>
    <row r="58" spans="1:23" s="3" customFormat="1" ht="30" customHeight="1">
      <c r="A58" s="158">
        <v>12</v>
      </c>
      <c r="B58" s="268" t="s">
        <v>36</v>
      </c>
      <c r="C58" s="269"/>
      <c r="D58" s="270"/>
      <c r="E58" s="172">
        <f>E59</f>
        <v>20000000</v>
      </c>
      <c r="F58" s="172">
        <f>F59</f>
        <v>0</v>
      </c>
      <c r="G58" s="173" t="str">
        <f t="shared" ref="G58:K58" si="11">G59</f>
        <v>-</v>
      </c>
      <c r="H58" s="173" t="str">
        <f t="shared" si="11"/>
        <v>-</v>
      </c>
      <c r="I58" s="173">
        <f t="shared" si="11"/>
        <v>0</v>
      </c>
      <c r="J58" s="173" t="str">
        <f t="shared" si="11"/>
        <v>-</v>
      </c>
      <c r="K58" s="173" t="str">
        <f t="shared" si="11"/>
        <v>-</v>
      </c>
      <c r="L58" s="172">
        <f>L59</f>
        <v>19980800</v>
      </c>
      <c r="M58" s="174">
        <f t="shared" si="0"/>
        <v>99.904000000000011</v>
      </c>
      <c r="N58" s="161">
        <v>0</v>
      </c>
      <c r="O58" s="162" t="s">
        <v>23</v>
      </c>
      <c r="P58" s="162" t="s">
        <v>23</v>
      </c>
      <c r="Q58" s="133">
        <f>L58</f>
        <v>19980800</v>
      </c>
      <c r="R58" s="175"/>
      <c r="S58" s="175"/>
      <c r="T58" s="175"/>
      <c r="U58" s="175"/>
      <c r="V58" s="175"/>
      <c r="W58" s="175"/>
    </row>
    <row r="59" spans="1:23" ht="30" customHeight="1">
      <c r="A59" s="65"/>
      <c r="B59" s="51"/>
      <c r="C59" s="247" t="s">
        <v>81</v>
      </c>
      <c r="D59" s="248"/>
      <c r="E59" s="55">
        <v>20000000</v>
      </c>
      <c r="F59" s="141">
        <v>0</v>
      </c>
      <c r="G59" s="142" t="s">
        <v>23</v>
      </c>
      <c r="H59" s="142" t="s">
        <v>23</v>
      </c>
      <c r="I59" s="141">
        <v>0</v>
      </c>
      <c r="J59" s="142" t="s">
        <v>23</v>
      </c>
      <c r="K59" s="142" t="s">
        <v>23</v>
      </c>
      <c r="L59" s="55">
        <v>19980800</v>
      </c>
      <c r="M59" s="145">
        <f t="shared" si="0"/>
        <v>99.904000000000011</v>
      </c>
      <c r="N59" s="146">
        <v>0</v>
      </c>
      <c r="O59" s="144" t="s">
        <v>23</v>
      </c>
      <c r="P59" s="144" t="s">
        <v>23</v>
      </c>
      <c r="Q59" s="143">
        <f>L59</f>
        <v>19980800</v>
      </c>
      <c r="R59" s="142" t="s">
        <v>23</v>
      </c>
      <c r="S59" s="142" t="s">
        <v>23</v>
      </c>
      <c r="T59" s="141"/>
      <c r="U59" s="142" t="s">
        <v>23</v>
      </c>
      <c r="V59" s="142" t="s">
        <v>23</v>
      </c>
      <c r="W59" s="147"/>
    </row>
    <row r="60" spans="1:23" ht="18" customHeight="1">
      <c r="A60" s="65"/>
      <c r="B60" s="51"/>
      <c r="C60" s="52"/>
      <c r="D60" s="53"/>
      <c r="E60" s="140"/>
      <c r="F60" s="141"/>
      <c r="G60" s="148"/>
      <c r="H60" s="148"/>
      <c r="I60" s="143"/>
      <c r="J60" s="148"/>
      <c r="K60" s="148"/>
      <c r="L60" s="140"/>
      <c r="M60" s="137"/>
      <c r="N60" s="148"/>
      <c r="O60" s="148"/>
      <c r="P60" s="148"/>
      <c r="Q60" s="148"/>
      <c r="R60" s="148"/>
      <c r="S60" s="148"/>
      <c r="T60" s="148"/>
      <c r="U60" s="148"/>
      <c r="V60" s="148"/>
      <c r="W60" s="148"/>
    </row>
    <row r="61" spans="1:23" s="3" customFormat="1" ht="27.95" customHeight="1">
      <c r="A61" s="65">
        <v>13</v>
      </c>
      <c r="B61" s="252" t="s">
        <v>37</v>
      </c>
      <c r="C61" s="253"/>
      <c r="D61" s="254"/>
      <c r="E61" s="82">
        <f t="shared" ref="E61:L61" si="12">SUM(E62:E62)</f>
        <v>35000000</v>
      </c>
      <c r="F61" s="82">
        <f t="shared" si="12"/>
        <v>0</v>
      </c>
      <c r="G61" s="149">
        <f t="shared" si="12"/>
        <v>0</v>
      </c>
      <c r="H61" s="149">
        <f t="shared" si="12"/>
        <v>0</v>
      </c>
      <c r="I61" s="149">
        <f t="shared" si="12"/>
        <v>0</v>
      </c>
      <c r="J61" s="149">
        <f t="shared" si="12"/>
        <v>0</v>
      </c>
      <c r="K61" s="149">
        <f t="shared" si="12"/>
        <v>0</v>
      </c>
      <c r="L61" s="82">
        <f t="shared" si="12"/>
        <v>0</v>
      </c>
      <c r="M61" s="145">
        <f t="shared" si="0"/>
        <v>0</v>
      </c>
      <c r="N61" s="146">
        <v>0</v>
      </c>
      <c r="O61" s="144" t="s">
        <v>23</v>
      </c>
      <c r="P61" s="144" t="s">
        <v>23</v>
      </c>
      <c r="Q61" s="143">
        <f>L61</f>
        <v>0</v>
      </c>
      <c r="R61" s="135"/>
      <c r="S61" s="135"/>
      <c r="T61" s="135"/>
      <c r="U61" s="135"/>
      <c r="V61" s="135"/>
      <c r="W61" s="135"/>
    </row>
    <row r="62" spans="1:23" ht="41.25" customHeight="1">
      <c r="A62" s="139"/>
      <c r="B62" s="51"/>
      <c r="C62" s="247" t="s">
        <v>82</v>
      </c>
      <c r="D62" s="248"/>
      <c r="E62" s="55">
        <v>35000000</v>
      </c>
      <c r="F62" s="141">
        <v>0</v>
      </c>
      <c r="G62" s="142" t="s">
        <v>23</v>
      </c>
      <c r="H62" s="142" t="s">
        <v>23</v>
      </c>
      <c r="I62" s="141">
        <v>0</v>
      </c>
      <c r="J62" s="142" t="s">
        <v>23</v>
      </c>
      <c r="K62" s="142" t="s">
        <v>23</v>
      </c>
      <c r="L62" s="55">
        <v>0</v>
      </c>
      <c r="M62" s="145">
        <f t="shared" si="0"/>
        <v>0</v>
      </c>
      <c r="N62" s="146">
        <v>0</v>
      </c>
      <c r="O62" s="144" t="s">
        <v>23</v>
      </c>
      <c r="P62" s="144" t="s">
        <v>23</v>
      </c>
      <c r="Q62" s="143">
        <f>L62</f>
        <v>0</v>
      </c>
      <c r="R62" s="142" t="s">
        <v>23</v>
      </c>
      <c r="S62" s="142" t="s">
        <v>23</v>
      </c>
      <c r="T62" s="141"/>
      <c r="U62" s="142" t="s">
        <v>23</v>
      </c>
      <c r="V62" s="142" t="s">
        <v>23</v>
      </c>
      <c r="W62" s="147"/>
    </row>
    <row r="63" spans="1:23" ht="14.1" customHeight="1">
      <c r="A63" s="139"/>
      <c r="B63" s="66"/>
      <c r="C63" s="67"/>
      <c r="D63" s="68"/>
      <c r="E63" s="140"/>
      <c r="F63" s="141"/>
      <c r="G63" s="148"/>
      <c r="H63" s="148"/>
      <c r="I63" s="143"/>
      <c r="J63" s="148"/>
      <c r="K63" s="148"/>
      <c r="L63" s="140"/>
      <c r="M63" s="137"/>
      <c r="N63" s="148"/>
      <c r="O63" s="148"/>
      <c r="P63" s="148"/>
      <c r="Q63" s="148"/>
      <c r="R63" s="148"/>
      <c r="S63" s="148"/>
      <c r="T63" s="148"/>
      <c r="U63" s="148"/>
      <c r="V63" s="148"/>
      <c r="W63" s="148"/>
    </row>
    <row r="64" spans="1:23" s="18" customFormat="1" ht="30" customHeight="1">
      <c r="A64" s="65">
        <v>14</v>
      </c>
      <c r="B64" s="252" t="s">
        <v>83</v>
      </c>
      <c r="C64" s="253"/>
      <c r="D64" s="254"/>
      <c r="E64" s="82">
        <f t="shared" ref="E64:L64" si="13">SUM(E65:E65)</f>
        <v>25000000</v>
      </c>
      <c r="F64" s="82">
        <f t="shared" si="13"/>
        <v>0</v>
      </c>
      <c r="G64" s="149">
        <f t="shared" si="13"/>
        <v>0</v>
      </c>
      <c r="H64" s="149">
        <f t="shared" si="13"/>
        <v>0</v>
      </c>
      <c r="I64" s="149">
        <f t="shared" si="13"/>
        <v>0</v>
      </c>
      <c r="J64" s="149">
        <f t="shared" si="13"/>
        <v>0</v>
      </c>
      <c r="K64" s="149">
        <f t="shared" si="13"/>
        <v>0</v>
      </c>
      <c r="L64" s="82">
        <f t="shared" si="13"/>
        <v>24463850</v>
      </c>
      <c r="M64" s="137">
        <f t="shared" si="0"/>
        <v>97.855400000000003</v>
      </c>
      <c r="N64" s="146">
        <v>0</v>
      </c>
      <c r="O64" s="144" t="s">
        <v>23</v>
      </c>
      <c r="P64" s="144" t="s">
        <v>23</v>
      </c>
      <c r="Q64" s="143">
        <f>L64</f>
        <v>24463850</v>
      </c>
      <c r="R64" s="135"/>
      <c r="S64" s="135"/>
      <c r="T64" s="135"/>
      <c r="U64" s="135"/>
      <c r="V64" s="135"/>
      <c r="W64" s="135"/>
    </row>
    <row r="65" spans="1:23" ht="28.5" customHeight="1">
      <c r="A65" s="139"/>
      <c r="B65" s="66"/>
      <c r="C65" s="234" t="s">
        <v>38</v>
      </c>
      <c r="D65" s="235"/>
      <c r="E65" s="55">
        <v>25000000</v>
      </c>
      <c r="F65" s="141">
        <v>0</v>
      </c>
      <c r="G65" s="142" t="s">
        <v>23</v>
      </c>
      <c r="H65" s="142" t="s">
        <v>23</v>
      </c>
      <c r="I65" s="141">
        <v>0</v>
      </c>
      <c r="J65" s="142" t="s">
        <v>23</v>
      </c>
      <c r="K65" s="142" t="s">
        <v>23</v>
      </c>
      <c r="L65" s="55">
        <v>24463850</v>
      </c>
      <c r="M65" s="145">
        <f t="shared" si="0"/>
        <v>97.855400000000003</v>
      </c>
      <c r="N65" s="146">
        <v>0</v>
      </c>
      <c r="O65" s="144" t="s">
        <v>23</v>
      </c>
      <c r="P65" s="144" t="s">
        <v>23</v>
      </c>
      <c r="Q65" s="143">
        <f>L65</f>
        <v>24463850</v>
      </c>
      <c r="R65" s="142" t="s">
        <v>23</v>
      </c>
      <c r="S65" s="142" t="s">
        <v>23</v>
      </c>
      <c r="T65" s="141"/>
      <c r="U65" s="142" t="s">
        <v>23</v>
      </c>
      <c r="V65" s="142" t="s">
        <v>23</v>
      </c>
      <c r="W65" s="147"/>
    </row>
    <row r="66" spans="1:23" ht="18" customHeight="1">
      <c r="A66" s="139"/>
      <c r="B66" s="66"/>
      <c r="C66" s="67"/>
      <c r="D66" s="68"/>
      <c r="E66" s="140"/>
      <c r="F66" s="141"/>
      <c r="G66" s="148"/>
      <c r="H66" s="148"/>
      <c r="I66" s="143"/>
      <c r="J66" s="148"/>
      <c r="K66" s="148"/>
      <c r="L66" s="140"/>
      <c r="M66" s="137"/>
      <c r="N66" s="148"/>
      <c r="O66" s="148"/>
      <c r="P66" s="148"/>
      <c r="Q66" s="148"/>
      <c r="R66" s="148"/>
      <c r="S66" s="148"/>
      <c r="T66" s="148"/>
      <c r="U66" s="148"/>
      <c r="V66" s="148"/>
      <c r="W66" s="148"/>
    </row>
    <row r="67" spans="1:23" s="18" customFormat="1" ht="30" customHeight="1">
      <c r="A67" s="65">
        <v>15</v>
      </c>
      <c r="B67" s="239" t="s">
        <v>84</v>
      </c>
      <c r="C67" s="240"/>
      <c r="D67" s="241"/>
      <c r="E67" s="82">
        <f>E68</f>
        <v>20000000</v>
      </c>
      <c r="F67" s="82">
        <f>F68</f>
        <v>0</v>
      </c>
      <c r="G67" s="149" t="str">
        <f t="shared" ref="G67:K67" si="14">G68</f>
        <v>-</v>
      </c>
      <c r="H67" s="149" t="str">
        <f t="shared" si="14"/>
        <v>-</v>
      </c>
      <c r="I67" s="149">
        <f t="shared" si="14"/>
        <v>0</v>
      </c>
      <c r="J67" s="149" t="str">
        <f t="shared" si="14"/>
        <v>-</v>
      </c>
      <c r="K67" s="149" t="str">
        <f t="shared" si="14"/>
        <v>-</v>
      </c>
      <c r="L67" s="82">
        <f>L68</f>
        <v>0</v>
      </c>
      <c r="M67" s="137">
        <f t="shared" si="0"/>
        <v>0</v>
      </c>
      <c r="N67" s="146">
        <v>0</v>
      </c>
      <c r="O67" s="144" t="s">
        <v>23</v>
      </c>
      <c r="P67" s="144" t="s">
        <v>23</v>
      </c>
      <c r="Q67" s="143">
        <f>L67</f>
        <v>0</v>
      </c>
      <c r="R67" s="135"/>
      <c r="S67" s="135"/>
      <c r="T67" s="135"/>
      <c r="U67" s="135"/>
      <c r="V67" s="135"/>
      <c r="W67" s="135"/>
    </row>
    <row r="68" spans="1:23" ht="19.5" customHeight="1">
      <c r="A68" s="139"/>
      <c r="B68" s="66"/>
      <c r="C68" s="234" t="s">
        <v>85</v>
      </c>
      <c r="D68" s="235"/>
      <c r="E68" s="55">
        <v>20000000</v>
      </c>
      <c r="F68" s="141">
        <v>0</v>
      </c>
      <c r="G68" s="142" t="s">
        <v>23</v>
      </c>
      <c r="H68" s="142" t="s">
        <v>23</v>
      </c>
      <c r="I68" s="141">
        <v>0</v>
      </c>
      <c r="J68" s="142" t="s">
        <v>23</v>
      </c>
      <c r="K68" s="142" t="s">
        <v>23</v>
      </c>
      <c r="L68" s="55">
        <v>0</v>
      </c>
      <c r="M68" s="145">
        <f t="shared" si="0"/>
        <v>0</v>
      </c>
      <c r="N68" s="146">
        <v>0</v>
      </c>
      <c r="O68" s="144" t="s">
        <v>23</v>
      </c>
      <c r="P68" s="144" t="s">
        <v>23</v>
      </c>
      <c r="Q68" s="143">
        <f>L68</f>
        <v>0</v>
      </c>
      <c r="R68" s="142" t="s">
        <v>23</v>
      </c>
      <c r="S68" s="142" t="s">
        <v>23</v>
      </c>
      <c r="T68" s="141"/>
      <c r="U68" s="142" t="s">
        <v>23</v>
      </c>
      <c r="V68" s="142" t="s">
        <v>23</v>
      </c>
      <c r="W68" s="147"/>
    </row>
    <row r="69" spans="1:23" ht="19.5" customHeight="1">
      <c r="A69" s="139"/>
      <c r="B69" s="66"/>
      <c r="C69" s="122"/>
      <c r="D69" s="123"/>
      <c r="E69" s="55"/>
      <c r="F69" s="141"/>
      <c r="G69" s="142"/>
      <c r="H69" s="142"/>
      <c r="I69" s="141"/>
      <c r="J69" s="142"/>
      <c r="K69" s="142"/>
      <c r="L69" s="55"/>
      <c r="M69" s="137"/>
      <c r="N69" s="146"/>
      <c r="O69" s="144"/>
      <c r="P69" s="144"/>
      <c r="Q69" s="143"/>
      <c r="R69" s="142"/>
      <c r="S69" s="142"/>
      <c r="T69" s="141"/>
      <c r="U69" s="142"/>
      <c r="V69" s="142"/>
      <c r="W69" s="147"/>
    </row>
    <row r="70" spans="1:23" s="3" customFormat="1" ht="30.75" customHeight="1">
      <c r="A70" s="65">
        <v>16</v>
      </c>
      <c r="B70" s="236" t="s">
        <v>97</v>
      </c>
      <c r="C70" s="237"/>
      <c r="D70" s="238"/>
      <c r="E70" s="83">
        <f>E71</f>
        <v>20000000</v>
      </c>
      <c r="F70" s="83">
        <f>F71</f>
        <v>0</v>
      </c>
      <c r="G70" s="163"/>
      <c r="H70" s="163"/>
      <c r="I70" s="149"/>
      <c r="J70" s="163"/>
      <c r="K70" s="163"/>
      <c r="L70" s="83">
        <f>L71</f>
        <v>0</v>
      </c>
      <c r="M70" s="137">
        <f t="shared" si="0"/>
        <v>0</v>
      </c>
      <c r="N70" s="164"/>
      <c r="O70" s="165"/>
      <c r="P70" s="165"/>
      <c r="Q70" s="136"/>
      <c r="R70" s="163"/>
      <c r="S70" s="163"/>
      <c r="T70" s="149"/>
      <c r="U70" s="163"/>
      <c r="V70" s="163"/>
      <c r="W70" s="166"/>
    </row>
    <row r="71" spans="1:23" ht="27.75" customHeight="1">
      <c r="A71" s="139"/>
      <c r="B71" s="66"/>
      <c r="C71" s="234" t="s">
        <v>98</v>
      </c>
      <c r="D71" s="235"/>
      <c r="E71" s="55">
        <v>20000000</v>
      </c>
      <c r="F71" s="141">
        <v>0</v>
      </c>
      <c r="G71" s="142"/>
      <c r="H71" s="142"/>
      <c r="I71" s="141"/>
      <c r="J71" s="142"/>
      <c r="K71" s="142"/>
      <c r="L71" s="55">
        <v>0</v>
      </c>
      <c r="M71" s="145">
        <f t="shared" si="0"/>
        <v>0</v>
      </c>
      <c r="N71" s="146"/>
      <c r="O71" s="144"/>
      <c r="P71" s="144"/>
      <c r="Q71" s="143"/>
      <c r="R71" s="142"/>
      <c r="S71" s="142"/>
      <c r="T71" s="141"/>
      <c r="U71" s="142"/>
      <c r="V71" s="142"/>
      <c r="W71" s="147"/>
    </row>
    <row r="72" spans="1:23" ht="14.1" customHeight="1">
      <c r="A72" s="139"/>
      <c r="B72" s="66"/>
      <c r="C72" s="67"/>
      <c r="D72" s="68"/>
      <c r="E72" s="140"/>
      <c r="F72" s="141"/>
      <c r="G72" s="148"/>
      <c r="H72" s="148"/>
      <c r="I72" s="143"/>
      <c r="J72" s="148"/>
      <c r="K72" s="148"/>
      <c r="L72" s="140"/>
      <c r="M72" s="137"/>
      <c r="N72" s="148"/>
      <c r="O72" s="148"/>
      <c r="P72" s="148"/>
      <c r="Q72" s="148"/>
      <c r="R72" s="148"/>
      <c r="S72" s="148"/>
      <c r="T72" s="148"/>
      <c r="U72" s="148"/>
      <c r="V72" s="148"/>
      <c r="W72" s="148"/>
    </row>
    <row r="73" spans="1:23" s="3" customFormat="1" ht="18" customHeight="1">
      <c r="A73" s="65">
        <v>17</v>
      </c>
      <c r="B73" s="239" t="s">
        <v>39</v>
      </c>
      <c r="C73" s="240"/>
      <c r="D73" s="241"/>
      <c r="E73" s="82">
        <f>SUM(E74:E75)</f>
        <v>60000000</v>
      </c>
      <c r="F73" s="82">
        <f>SUM(F74:F75)</f>
        <v>0</v>
      </c>
      <c r="G73" s="149" t="str">
        <f t="shared" ref="G73:K73" si="15">G74</f>
        <v>-</v>
      </c>
      <c r="H73" s="149" t="str">
        <f t="shared" si="15"/>
        <v>-</v>
      </c>
      <c r="I73" s="149">
        <f t="shared" si="15"/>
        <v>0</v>
      </c>
      <c r="J73" s="149" t="str">
        <f t="shared" si="15"/>
        <v>-</v>
      </c>
      <c r="K73" s="149" t="str">
        <f t="shared" si="15"/>
        <v>-</v>
      </c>
      <c r="L73" s="82">
        <f>SUM(L74:L75)</f>
        <v>0</v>
      </c>
      <c r="M73" s="137">
        <f t="shared" si="0"/>
        <v>0</v>
      </c>
      <c r="N73" s="146">
        <v>0</v>
      </c>
      <c r="O73" s="144" t="s">
        <v>23</v>
      </c>
      <c r="P73" s="144" t="s">
        <v>23</v>
      </c>
      <c r="Q73" s="143">
        <f>L73</f>
        <v>0</v>
      </c>
      <c r="R73" s="135"/>
      <c r="S73" s="135"/>
      <c r="T73" s="135"/>
      <c r="U73" s="135"/>
      <c r="V73" s="135"/>
      <c r="W73" s="135"/>
    </row>
    <row r="74" spans="1:23" ht="30" customHeight="1">
      <c r="A74" s="139"/>
      <c r="B74" s="66"/>
      <c r="C74" s="234" t="s">
        <v>86</v>
      </c>
      <c r="D74" s="235"/>
      <c r="E74" s="55">
        <v>30000000</v>
      </c>
      <c r="F74" s="141">
        <v>0</v>
      </c>
      <c r="G74" s="142" t="s">
        <v>23</v>
      </c>
      <c r="H74" s="142" t="s">
        <v>23</v>
      </c>
      <c r="I74" s="141">
        <v>0</v>
      </c>
      <c r="J74" s="142" t="s">
        <v>23</v>
      </c>
      <c r="K74" s="142" t="s">
        <v>23</v>
      </c>
      <c r="L74" s="55">
        <v>0</v>
      </c>
      <c r="M74" s="145">
        <f t="shared" si="0"/>
        <v>0</v>
      </c>
      <c r="N74" s="146">
        <v>0</v>
      </c>
      <c r="O74" s="144" t="s">
        <v>23</v>
      </c>
      <c r="P74" s="144" t="s">
        <v>23</v>
      </c>
      <c r="Q74" s="143">
        <f>L74</f>
        <v>0</v>
      </c>
      <c r="R74" s="142" t="s">
        <v>23</v>
      </c>
      <c r="S74" s="142" t="s">
        <v>23</v>
      </c>
      <c r="T74" s="141"/>
      <c r="U74" s="142" t="s">
        <v>23</v>
      </c>
      <c r="V74" s="142" t="s">
        <v>23</v>
      </c>
      <c r="W74" s="147"/>
    </row>
    <row r="75" spans="1:23" ht="35.25" customHeight="1">
      <c r="A75" s="139"/>
      <c r="B75" s="66"/>
      <c r="C75" s="234" t="s">
        <v>87</v>
      </c>
      <c r="D75" s="235"/>
      <c r="E75" s="55">
        <v>30000000</v>
      </c>
      <c r="F75" s="141">
        <v>0</v>
      </c>
      <c r="G75" s="142"/>
      <c r="H75" s="142"/>
      <c r="I75" s="141"/>
      <c r="J75" s="142"/>
      <c r="K75" s="142"/>
      <c r="L75" s="55">
        <v>0</v>
      </c>
      <c r="M75" s="145">
        <f t="shared" si="0"/>
        <v>0</v>
      </c>
      <c r="N75" s="146"/>
      <c r="O75" s="144"/>
      <c r="P75" s="144"/>
      <c r="Q75" s="143"/>
      <c r="R75" s="142"/>
      <c r="S75" s="142"/>
      <c r="T75" s="141"/>
      <c r="U75" s="142"/>
      <c r="V75" s="142"/>
      <c r="W75" s="147"/>
    </row>
    <row r="76" spans="1:23" ht="14.1" customHeight="1">
      <c r="A76" s="139"/>
      <c r="B76" s="66"/>
      <c r="C76" s="67"/>
      <c r="D76" s="68"/>
      <c r="E76" s="140"/>
      <c r="F76" s="141"/>
      <c r="G76" s="148"/>
      <c r="H76" s="148"/>
      <c r="I76" s="143"/>
      <c r="J76" s="148"/>
      <c r="K76" s="148"/>
      <c r="L76" s="140"/>
      <c r="M76" s="137"/>
      <c r="N76" s="148"/>
      <c r="O76" s="148"/>
      <c r="P76" s="148"/>
      <c r="Q76" s="148"/>
      <c r="R76" s="148"/>
      <c r="S76" s="148"/>
      <c r="T76" s="148"/>
      <c r="U76" s="148"/>
      <c r="V76" s="148"/>
      <c r="W76" s="148"/>
    </row>
    <row r="77" spans="1:23" s="3" customFormat="1" ht="30" customHeight="1">
      <c r="A77" s="65">
        <v>18</v>
      </c>
      <c r="B77" s="239" t="s">
        <v>88</v>
      </c>
      <c r="C77" s="240"/>
      <c r="D77" s="241"/>
      <c r="E77" s="82">
        <f>E78</f>
        <v>850000000</v>
      </c>
      <c r="F77" s="82">
        <f>F78</f>
        <v>0</v>
      </c>
      <c r="G77" s="149" t="str">
        <f t="shared" ref="G77:K77" si="16">G78</f>
        <v>-</v>
      </c>
      <c r="H77" s="149" t="str">
        <f t="shared" si="16"/>
        <v>-</v>
      </c>
      <c r="I77" s="149">
        <f t="shared" si="16"/>
        <v>0</v>
      </c>
      <c r="J77" s="149" t="str">
        <f t="shared" si="16"/>
        <v>-</v>
      </c>
      <c r="K77" s="149" t="str">
        <f t="shared" si="16"/>
        <v>-</v>
      </c>
      <c r="L77" s="82">
        <f>L78</f>
        <v>0</v>
      </c>
      <c r="M77" s="137">
        <f t="shared" si="0"/>
        <v>0</v>
      </c>
      <c r="N77" s="146">
        <v>0</v>
      </c>
      <c r="O77" s="144" t="s">
        <v>23</v>
      </c>
      <c r="P77" s="144" t="s">
        <v>23</v>
      </c>
      <c r="Q77" s="143">
        <f>L77</f>
        <v>0</v>
      </c>
      <c r="R77" s="135"/>
      <c r="S77" s="135"/>
      <c r="T77" s="135"/>
      <c r="U77" s="135"/>
      <c r="V77" s="135"/>
      <c r="W77" s="135"/>
    </row>
    <row r="78" spans="1:23" ht="29.25" customHeight="1">
      <c r="A78" s="139"/>
      <c r="B78" s="242" t="s">
        <v>89</v>
      </c>
      <c r="C78" s="243"/>
      <c r="D78" s="244"/>
      <c r="E78" s="55">
        <f>E79+E85</f>
        <v>850000000</v>
      </c>
      <c r="F78" s="55">
        <f>F79+F85</f>
        <v>0</v>
      </c>
      <c r="G78" s="142" t="s">
        <v>23</v>
      </c>
      <c r="H78" s="142" t="s">
        <v>23</v>
      </c>
      <c r="I78" s="141">
        <v>0</v>
      </c>
      <c r="J78" s="142" t="s">
        <v>23</v>
      </c>
      <c r="K78" s="142" t="s">
        <v>23</v>
      </c>
      <c r="L78" s="55">
        <f>L79+L85</f>
        <v>0</v>
      </c>
      <c r="M78" s="145">
        <f t="shared" ref="M78:M88" si="17">L78/E78*100</f>
        <v>0</v>
      </c>
      <c r="N78" s="146">
        <v>0</v>
      </c>
      <c r="O78" s="144" t="s">
        <v>23</v>
      </c>
      <c r="P78" s="144" t="s">
        <v>23</v>
      </c>
      <c r="Q78" s="143">
        <f>L78</f>
        <v>0</v>
      </c>
      <c r="R78" s="142" t="s">
        <v>23</v>
      </c>
      <c r="S78" s="142" t="s">
        <v>23</v>
      </c>
      <c r="T78" s="141"/>
      <c r="U78" s="142" t="s">
        <v>23</v>
      </c>
      <c r="V78" s="142" t="s">
        <v>23</v>
      </c>
      <c r="W78" s="147"/>
    </row>
    <row r="79" spans="1:23" ht="40.5" customHeight="1">
      <c r="A79" s="139"/>
      <c r="B79" s="66"/>
      <c r="C79" s="234" t="s">
        <v>90</v>
      </c>
      <c r="D79" s="235"/>
      <c r="E79" s="55">
        <f>SUM(E80:E83)</f>
        <v>500000000</v>
      </c>
      <c r="F79" s="55">
        <f>SUM(F80:F83)</f>
        <v>0</v>
      </c>
      <c r="G79" s="142"/>
      <c r="H79" s="142"/>
      <c r="I79" s="141"/>
      <c r="J79" s="142"/>
      <c r="K79" s="142"/>
      <c r="L79" s="55">
        <v>0</v>
      </c>
      <c r="M79" s="145">
        <f t="shared" si="17"/>
        <v>0</v>
      </c>
      <c r="N79" s="146"/>
      <c r="O79" s="144"/>
      <c r="P79" s="144"/>
      <c r="Q79" s="143"/>
      <c r="R79" s="142"/>
      <c r="S79" s="142"/>
      <c r="T79" s="141"/>
      <c r="U79" s="142"/>
      <c r="V79" s="142"/>
      <c r="W79" s="147"/>
    </row>
    <row r="80" spans="1:23" ht="46.5" customHeight="1">
      <c r="A80" s="139"/>
      <c r="B80" s="66"/>
      <c r="C80" s="122">
        <v>1</v>
      </c>
      <c r="D80" s="123" t="s">
        <v>91</v>
      </c>
      <c r="E80" s="55">
        <v>193500000</v>
      </c>
      <c r="F80" s="141">
        <v>0</v>
      </c>
      <c r="G80" s="142"/>
      <c r="H80" s="142"/>
      <c r="I80" s="141"/>
      <c r="J80" s="142"/>
      <c r="K80" s="142"/>
      <c r="L80" s="55">
        <v>0</v>
      </c>
      <c r="M80" s="145">
        <f t="shared" si="17"/>
        <v>0</v>
      </c>
      <c r="N80" s="146"/>
      <c r="O80" s="144"/>
      <c r="P80" s="144"/>
      <c r="Q80" s="143"/>
      <c r="R80" s="142"/>
      <c r="S80" s="142"/>
      <c r="T80" s="141"/>
      <c r="U80" s="142"/>
      <c r="V80" s="142"/>
      <c r="W80" s="147"/>
    </row>
    <row r="81" spans="1:33" ht="57.75" customHeight="1">
      <c r="A81" s="167"/>
      <c r="B81" s="106"/>
      <c r="C81" s="107">
        <v>2</v>
      </c>
      <c r="D81" s="108" t="s">
        <v>92</v>
      </c>
      <c r="E81" s="104">
        <v>193500000</v>
      </c>
      <c r="F81" s="151">
        <v>0</v>
      </c>
      <c r="G81" s="152"/>
      <c r="H81" s="152"/>
      <c r="I81" s="151"/>
      <c r="J81" s="152"/>
      <c r="K81" s="152"/>
      <c r="L81" s="104">
        <v>0</v>
      </c>
      <c r="M81" s="153">
        <f t="shared" si="17"/>
        <v>0</v>
      </c>
      <c r="N81" s="154"/>
      <c r="O81" s="155"/>
      <c r="P81" s="155"/>
      <c r="Q81" s="156"/>
      <c r="R81" s="152"/>
      <c r="S81" s="152"/>
      <c r="T81" s="151"/>
      <c r="U81" s="152"/>
      <c r="V81" s="152"/>
      <c r="W81" s="157"/>
    </row>
    <row r="82" spans="1:33" ht="32.1" customHeight="1">
      <c r="A82" s="128"/>
      <c r="B82" s="110"/>
      <c r="C82" s="111">
        <v>3</v>
      </c>
      <c r="D82" s="112" t="s">
        <v>93</v>
      </c>
      <c r="E82" s="58">
        <v>96000000</v>
      </c>
      <c r="F82" s="159">
        <v>0</v>
      </c>
      <c r="G82" s="160"/>
      <c r="H82" s="160"/>
      <c r="I82" s="159"/>
      <c r="J82" s="160"/>
      <c r="K82" s="160"/>
      <c r="L82" s="58">
        <v>0</v>
      </c>
      <c r="M82" s="134">
        <f t="shared" si="17"/>
        <v>0</v>
      </c>
      <c r="N82" s="161"/>
      <c r="O82" s="162"/>
      <c r="P82" s="162"/>
      <c r="Q82" s="133"/>
      <c r="R82" s="160"/>
      <c r="S82" s="160"/>
      <c r="T82" s="159"/>
      <c r="U82" s="160"/>
      <c r="V82" s="160"/>
      <c r="W82" s="131"/>
    </row>
    <row r="83" spans="1:33" ht="26.25" customHeight="1">
      <c r="A83" s="139"/>
      <c r="B83" s="66"/>
      <c r="C83" s="122"/>
      <c r="D83" s="124" t="s">
        <v>24</v>
      </c>
      <c r="E83" s="55">
        <v>17000000</v>
      </c>
      <c r="F83" s="141">
        <v>0</v>
      </c>
      <c r="G83" s="142"/>
      <c r="H83" s="142"/>
      <c r="I83" s="141"/>
      <c r="J83" s="142"/>
      <c r="K83" s="142"/>
      <c r="L83" s="55">
        <v>0</v>
      </c>
      <c r="M83" s="145">
        <f t="shared" si="17"/>
        <v>0</v>
      </c>
      <c r="N83" s="146"/>
      <c r="O83" s="144"/>
      <c r="P83" s="144"/>
      <c r="Q83" s="143"/>
      <c r="R83" s="142"/>
      <c r="S83" s="142"/>
      <c r="T83" s="141"/>
      <c r="U83" s="142"/>
      <c r="V83" s="142"/>
      <c r="W83" s="147"/>
    </row>
    <row r="84" spans="1:33" ht="15.95" customHeight="1">
      <c r="A84" s="139"/>
      <c r="B84" s="66"/>
      <c r="C84" s="122"/>
      <c r="D84" s="123"/>
      <c r="E84" s="55"/>
      <c r="F84" s="141"/>
      <c r="G84" s="142"/>
      <c r="H84" s="142"/>
      <c r="I84" s="141"/>
      <c r="J84" s="142"/>
      <c r="K84" s="142"/>
      <c r="L84" s="55"/>
      <c r="M84" s="137"/>
      <c r="N84" s="146"/>
      <c r="O84" s="144"/>
      <c r="P84" s="144"/>
      <c r="Q84" s="143"/>
      <c r="R84" s="142"/>
      <c r="S84" s="142"/>
      <c r="T84" s="141"/>
      <c r="U84" s="142"/>
      <c r="V84" s="142"/>
      <c r="W84" s="147"/>
    </row>
    <row r="85" spans="1:33" ht="29.25" customHeight="1">
      <c r="A85" s="139"/>
      <c r="B85" s="66"/>
      <c r="C85" s="234" t="s">
        <v>94</v>
      </c>
      <c r="D85" s="235"/>
      <c r="E85" s="55">
        <f>SUM(E86:E88)</f>
        <v>350000000</v>
      </c>
      <c r="F85" s="55">
        <f>SUM(F86:F88)</f>
        <v>0</v>
      </c>
      <c r="G85" s="142"/>
      <c r="H85" s="142"/>
      <c r="I85" s="141"/>
      <c r="J85" s="142"/>
      <c r="K85" s="142"/>
      <c r="L85" s="55">
        <f>SUM(L86:L88)</f>
        <v>0</v>
      </c>
      <c r="M85" s="145">
        <f t="shared" si="17"/>
        <v>0</v>
      </c>
      <c r="N85" s="146"/>
      <c r="O85" s="144"/>
      <c r="P85" s="144"/>
      <c r="Q85" s="143"/>
      <c r="R85" s="142"/>
      <c r="S85" s="142"/>
      <c r="T85" s="141"/>
      <c r="U85" s="142"/>
      <c r="V85" s="142"/>
      <c r="W85" s="147"/>
    </row>
    <row r="86" spans="1:33" ht="42" customHeight="1">
      <c r="A86" s="139"/>
      <c r="B86" s="66"/>
      <c r="C86" s="122">
        <v>1</v>
      </c>
      <c r="D86" s="123" t="s">
        <v>95</v>
      </c>
      <c r="E86" s="55">
        <v>147000000</v>
      </c>
      <c r="F86" s="141">
        <v>0</v>
      </c>
      <c r="G86" s="142"/>
      <c r="H86" s="142"/>
      <c r="I86" s="141"/>
      <c r="J86" s="142"/>
      <c r="K86" s="142"/>
      <c r="L86" s="55">
        <v>0</v>
      </c>
      <c r="M86" s="145">
        <f t="shared" si="17"/>
        <v>0</v>
      </c>
      <c r="N86" s="146"/>
      <c r="O86" s="144"/>
      <c r="P86" s="144"/>
      <c r="Q86" s="143"/>
      <c r="R86" s="142"/>
      <c r="S86" s="142"/>
      <c r="T86" s="141"/>
      <c r="U86" s="142"/>
      <c r="V86" s="142"/>
      <c r="W86" s="147"/>
    </row>
    <row r="87" spans="1:33" ht="48" customHeight="1">
      <c r="A87" s="139"/>
      <c r="B87" s="66"/>
      <c r="C87" s="122">
        <v>2</v>
      </c>
      <c r="D87" s="123" t="s">
        <v>96</v>
      </c>
      <c r="E87" s="55">
        <v>196000000</v>
      </c>
      <c r="F87" s="141">
        <v>0</v>
      </c>
      <c r="G87" s="142"/>
      <c r="H87" s="142"/>
      <c r="I87" s="141"/>
      <c r="J87" s="142"/>
      <c r="K87" s="142"/>
      <c r="L87" s="55">
        <v>0</v>
      </c>
      <c r="M87" s="145">
        <f t="shared" si="17"/>
        <v>0</v>
      </c>
      <c r="N87" s="146"/>
      <c r="O87" s="144"/>
      <c r="P87" s="144"/>
      <c r="Q87" s="143"/>
      <c r="R87" s="142"/>
      <c r="S87" s="142"/>
      <c r="T87" s="141"/>
      <c r="U87" s="142"/>
      <c r="V87" s="142"/>
      <c r="W87" s="147"/>
    </row>
    <row r="88" spans="1:33" ht="18" customHeight="1">
      <c r="A88" s="167"/>
      <c r="B88" s="106"/>
      <c r="C88" s="113"/>
      <c r="D88" s="114" t="s">
        <v>24</v>
      </c>
      <c r="E88" s="104">
        <v>7000000</v>
      </c>
      <c r="F88" s="151">
        <v>0</v>
      </c>
      <c r="G88" s="152" t="s">
        <v>23</v>
      </c>
      <c r="H88" s="152" t="s">
        <v>23</v>
      </c>
      <c r="I88" s="151">
        <v>0</v>
      </c>
      <c r="J88" s="152" t="s">
        <v>23</v>
      </c>
      <c r="K88" s="152" t="s">
        <v>23</v>
      </c>
      <c r="L88" s="104">
        <v>0</v>
      </c>
      <c r="M88" s="168">
        <f t="shared" si="17"/>
        <v>0</v>
      </c>
      <c r="N88" s="154">
        <v>0</v>
      </c>
      <c r="O88" s="155" t="s">
        <v>23</v>
      </c>
      <c r="P88" s="155" t="s">
        <v>23</v>
      </c>
      <c r="Q88" s="156">
        <f>L88</f>
        <v>0</v>
      </c>
      <c r="R88" s="152" t="s">
        <v>23</v>
      </c>
      <c r="S88" s="152" t="s">
        <v>23</v>
      </c>
      <c r="T88" s="151"/>
      <c r="U88" s="152" t="s">
        <v>23</v>
      </c>
      <c r="V88" s="152" t="s">
        <v>23</v>
      </c>
      <c r="W88" s="157"/>
    </row>
    <row r="89" spans="1:33" ht="18" customHeight="1">
      <c r="A89" s="19"/>
      <c r="B89" s="69"/>
      <c r="C89" s="70"/>
      <c r="D89" s="71"/>
      <c r="E89" s="72"/>
      <c r="F89" s="20"/>
      <c r="G89" s="21"/>
      <c r="H89" s="21"/>
      <c r="I89" s="22"/>
      <c r="J89" s="21"/>
      <c r="K89" s="21"/>
      <c r="L89" s="72"/>
      <c r="M89" s="101"/>
      <c r="N89" s="21"/>
      <c r="O89" s="21"/>
      <c r="P89" s="21"/>
      <c r="Q89" s="21"/>
      <c r="R89" s="21"/>
      <c r="S89" s="21"/>
      <c r="T89" s="21"/>
      <c r="U89" s="21"/>
      <c r="V89" s="21"/>
      <c r="W89" s="21"/>
    </row>
    <row r="91" spans="1:33">
      <c r="T91" s="44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</row>
    <row r="92" spans="1:33">
      <c r="T92" s="80" t="s">
        <v>42</v>
      </c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</row>
    <row r="93" spans="1:33">
      <c r="T93" s="80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>
      <c r="T94" s="80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</row>
    <row r="95" spans="1:33">
      <c r="T95" s="80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</row>
    <row r="96" spans="1:33">
      <c r="T96" s="81" t="s">
        <v>45</v>
      </c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</row>
    <row r="97" spans="20:33">
      <c r="T97" s="80" t="s">
        <v>44</v>
      </c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</row>
    <row r="98" spans="20:33">
      <c r="T98" s="80" t="s">
        <v>43</v>
      </c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</row>
  </sheetData>
  <dataConsolidate link="1"/>
  <mergeCells count="62">
    <mergeCell ref="B11:D11"/>
    <mergeCell ref="A1:W1"/>
    <mergeCell ref="A2:W2"/>
    <mergeCell ref="A7:A8"/>
    <mergeCell ref="B7:D8"/>
    <mergeCell ref="E7:F7"/>
    <mergeCell ref="G7:G8"/>
    <mergeCell ref="H7:H8"/>
    <mergeCell ref="I7:I8"/>
    <mergeCell ref="J7:K7"/>
    <mergeCell ref="L7:M7"/>
    <mergeCell ref="O7:Q7"/>
    <mergeCell ref="R7:T7"/>
    <mergeCell ref="U7:V7"/>
    <mergeCell ref="W7:W8"/>
    <mergeCell ref="B9:D9"/>
    <mergeCell ref="C32:D32"/>
    <mergeCell ref="B12:D12"/>
    <mergeCell ref="C13:D13"/>
    <mergeCell ref="B18:D18"/>
    <mergeCell ref="C19:D19"/>
    <mergeCell ref="B23:D23"/>
    <mergeCell ref="C24:D24"/>
    <mergeCell ref="C25:D25"/>
    <mergeCell ref="B27:D27"/>
    <mergeCell ref="C28:D28"/>
    <mergeCell ref="B30:D30"/>
    <mergeCell ref="C31:D31"/>
    <mergeCell ref="C49:D49"/>
    <mergeCell ref="C33:D33"/>
    <mergeCell ref="B35:D35"/>
    <mergeCell ref="C36:D36"/>
    <mergeCell ref="B38:D38"/>
    <mergeCell ref="C39:D39"/>
    <mergeCell ref="B41:D41"/>
    <mergeCell ref="C42:D42"/>
    <mergeCell ref="B44:D44"/>
    <mergeCell ref="C45:D45"/>
    <mergeCell ref="C46:D46"/>
    <mergeCell ref="B48:D48"/>
    <mergeCell ref="B67:D67"/>
    <mergeCell ref="B51:D51"/>
    <mergeCell ref="C52:D52"/>
    <mergeCell ref="C53:D53"/>
    <mergeCell ref="B55:D55"/>
    <mergeCell ref="C56:D56"/>
    <mergeCell ref="B58:D58"/>
    <mergeCell ref="C59:D59"/>
    <mergeCell ref="B61:D61"/>
    <mergeCell ref="C62:D62"/>
    <mergeCell ref="B64:D64"/>
    <mergeCell ref="C65:D65"/>
    <mergeCell ref="B77:D77"/>
    <mergeCell ref="B78:D78"/>
    <mergeCell ref="C79:D79"/>
    <mergeCell ref="C85:D85"/>
    <mergeCell ref="C68:D68"/>
    <mergeCell ref="B70:D70"/>
    <mergeCell ref="C71:D71"/>
    <mergeCell ref="B73:D73"/>
    <mergeCell ref="C74:D74"/>
    <mergeCell ref="C75:D75"/>
  </mergeCells>
  <printOptions horizontalCentered="1"/>
  <pageMargins left="0.39370078740157483" right="0.19685039370078741" top="0.74803149606299213" bottom="0.74803149606299213" header="0.31496062992125984" footer="0.31496062992125984"/>
  <pageSetup paperSize="10000" scale="65" pageOrder="overThenDown" orientation="landscape" horizontalDpi="4294967292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view="pageBreakPreview" topLeftCell="A7" zoomScale="91" zoomScaleSheetLayoutView="91" workbookViewId="0">
      <selection activeCell="A7" sqref="A7:G88"/>
    </sheetView>
  </sheetViews>
  <sheetFormatPr defaultRowHeight="14.25"/>
  <cols>
    <col min="1" max="1" width="3.625" style="4" customWidth="1"/>
    <col min="2" max="2" width="2" customWidth="1"/>
    <col min="3" max="3" width="2.5" customWidth="1"/>
    <col min="4" max="4" width="27.125" customWidth="1"/>
    <col min="5" max="5" width="12.25" style="7" customWidth="1"/>
    <col min="6" max="6" width="10.75" style="7" customWidth="1"/>
    <col min="7" max="7" width="12.75" customWidth="1"/>
    <col min="8" max="8" width="9.625" customWidth="1"/>
    <col min="9" max="9" width="10.625" customWidth="1"/>
    <col min="10" max="11" width="8" customWidth="1"/>
    <col min="12" max="12" width="10.625" customWidth="1"/>
    <col min="13" max="13" width="5.375" customWidth="1"/>
    <col min="14" max="14" width="8.5" customWidth="1"/>
    <col min="17" max="17" width="9.625" bestFit="1" customWidth="1"/>
    <col min="18" max="19" width="10.625" customWidth="1"/>
    <col min="20" max="20" width="10.125" customWidth="1"/>
    <col min="21" max="21" width="8.75" customWidth="1"/>
    <col min="22" max="22" width="9.625" customWidth="1"/>
    <col min="23" max="23" width="11.75" customWidth="1"/>
  </cols>
  <sheetData>
    <row r="1" spans="1:23" ht="1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</row>
    <row r="2" spans="1:23" ht="15">
      <c r="A2" s="246" t="s">
        <v>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</row>
    <row r="4" spans="1:23" s="30" customFormat="1" ht="12">
      <c r="A4" s="29"/>
      <c r="B4" s="29" t="s">
        <v>1</v>
      </c>
      <c r="E4" s="31" t="s">
        <v>41</v>
      </c>
      <c r="F4" s="32"/>
    </row>
    <row r="5" spans="1:23" s="30" customFormat="1" ht="12">
      <c r="A5" s="29"/>
      <c r="B5" s="29" t="s">
        <v>2</v>
      </c>
      <c r="E5" s="31" t="s">
        <v>106</v>
      </c>
      <c r="F5" s="32"/>
      <c r="H5" s="30" t="s">
        <v>46</v>
      </c>
    </row>
    <row r="6" spans="1:23" s="2" customFormat="1" ht="12">
      <c r="A6" s="5"/>
      <c r="E6" s="6"/>
      <c r="F6" s="6"/>
    </row>
    <row r="7" spans="1:23" s="1" customFormat="1" ht="24" customHeight="1">
      <c r="A7" s="245" t="s">
        <v>3</v>
      </c>
      <c r="B7" s="245" t="s">
        <v>4</v>
      </c>
      <c r="C7" s="245"/>
      <c r="D7" s="245"/>
      <c r="E7" s="245" t="s">
        <v>5</v>
      </c>
      <c r="F7" s="245"/>
      <c r="G7" s="245" t="s">
        <v>6</v>
      </c>
      <c r="H7" s="267" t="s">
        <v>7</v>
      </c>
      <c r="I7" s="267" t="s">
        <v>8</v>
      </c>
      <c r="J7" s="249" t="s">
        <v>9</v>
      </c>
      <c r="K7" s="251"/>
      <c r="L7" s="265" t="s">
        <v>12</v>
      </c>
      <c r="M7" s="266"/>
      <c r="N7" s="188" t="s">
        <v>15</v>
      </c>
      <c r="O7" s="245" t="s">
        <v>16</v>
      </c>
      <c r="P7" s="245"/>
      <c r="Q7" s="245"/>
      <c r="R7" s="245" t="s">
        <v>17</v>
      </c>
      <c r="S7" s="245"/>
      <c r="T7" s="245"/>
      <c r="U7" s="245" t="s">
        <v>19</v>
      </c>
      <c r="V7" s="245"/>
      <c r="W7" s="245" t="s">
        <v>40</v>
      </c>
    </row>
    <row r="8" spans="1:23" s="1" customFormat="1" ht="36">
      <c r="A8" s="245"/>
      <c r="B8" s="245"/>
      <c r="C8" s="245"/>
      <c r="D8" s="245"/>
      <c r="E8" s="188" t="s">
        <v>102</v>
      </c>
      <c r="F8" s="188" t="s">
        <v>103</v>
      </c>
      <c r="G8" s="245"/>
      <c r="H8" s="267"/>
      <c r="I8" s="267"/>
      <c r="J8" s="187" t="s">
        <v>10</v>
      </c>
      <c r="K8" s="187" t="s">
        <v>11</v>
      </c>
      <c r="L8" s="192" t="s">
        <v>13</v>
      </c>
      <c r="M8" s="192" t="s">
        <v>14</v>
      </c>
      <c r="N8" s="187" t="s">
        <v>14</v>
      </c>
      <c r="O8" s="187" t="s">
        <v>20</v>
      </c>
      <c r="P8" s="187" t="s">
        <v>18</v>
      </c>
      <c r="Q8" s="187" t="s">
        <v>13</v>
      </c>
      <c r="R8" s="187" t="s">
        <v>20</v>
      </c>
      <c r="S8" s="187" t="s">
        <v>18</v>
      </c>
      <c r="T8" s="187" t="s">
        <v>13</v>
      </c>
      <c r="U8" s="187" t="s">
        <v>20</v>
      </c>
      <c r="V8" s="187" t="s">
        <v>18</v>
      </c>
      <c r="W8" s="245"/>
    </row>
    <row r="9" spans="1:23">
      <c r="A9" s="187">
        <v>1</v>
      </c>
      <c r="B9" s="249">
        <v>2</v>
      </c>
      <c r="C9" s="250"/>
      <c r="D9" s="251"/>
      <c r="E9" s="187">
        <v>3</v>
      </c>
      <c r="F9" s="187">
        <v>4</v>
      </c>
      <c r="G9" s="187">
        <v>5</v>
      </c>
      <c r="H9" s="187">
        <v>6</v>
      </c>
      <c r="I9" s="187">
        <v>7</v>
      </c>
      <c r="J9" s="187">
        <v>8</v>
      </c>
      <c r="K9" s="187">
        <v>9</v>
      </c>
      <c r="L9" s="73">
        <v>10</v>
      </c>
      <c r="M9" s="192">
        <v>11</v>
      </c>
      <c r="N9" s="187">
        <v>12</v>
      </c>
      <c r="O9" s="187">
        <v>13</v>
      </c>
      <c r="P9" s="187">
        <v>14</v>
      </c>
      <c r="Q9" s="187">
        <v>15</v>
      </c>
      <c r="R9" s="187">
        <v>16</v>
      </c>
      <c r="S9" s="187">
        <v>17</v>
      </c>
      <c r="T9" s="187">
        <v>18</v>
      </c>
      <c r="U9" s="187">
        <v>19</v>
      </c>
      <c r="V9" s="187">
        <v>20</v>
      </c>
      <c r="W9" s="187">
        <v>21</v>
      </c>
    </row>
    <row r="10" spans="1:23">
      <c r="A10" s="128"/>
      <c r="B10" s="57"/>
      <c r="C10" s="129"/>
      <c r="D10" s="130" t="s">
        <v>46</v>
      </c>
      <c r="E10" s="128"/>
      <c r="F10" s="131"/>
      <c r="G10" s="132"/>
      <c r="H10" s="132"/>
      <c r="I10" s="132"/>
      <c r="J10" s="132"/>
      <c r="K10" s="132"/>
      <c r="L10" s="133"/>
      <c r="M10" s="134"/>
      <c r="N10" s="132"/>
      <c r="O10" s="132"/>
      <c r="P10" s="132"/>
      <c r="Q10" s="132"/>
      <c r="R10" s="132"/>
      <c r="S10" s="132"/>
      <c r="T10" s="132"/>
      <c r="U10" s="132"/>
      <c r="V10" s="132"/>
      <c r="W10" s="132"/>
    </row>
    <row r="11" spans="1:23" s="3" customFormat="1" ht="33.75" customHeight="1">
      <c r="A11" s="65">
        <v>1</v>
      </c>
      <c r="B11" s="252" t="s">
        <v>21</v>
      </c>
      <c r="C11" s="253"/>
      <c r="D11" s="254"/>
      <c r="E11" s="82">
        <f>E12+E18</f>
        <v>700000000</v>
      </c>
      <c r="F11" s="82">
        <f>F12+F18</f>
        <v>0</v>
      </c>
      <c r="G11" s="135"/>
      <c r="H11" s="135"/>
      <c r="I11" s="136"/>
      <c r="J11" s="135"/>
      <c r="K11" s="135"/>
      <c r="L11" s="82">
        <f>L12+L18</f>
        <v>0</v>
      </c>
      <c r="M11" s="198">
        <f>L11/E11*100</f>
        <v>0</v>
      </c>
      <c r="N11" s="199"/>
      <c r="O11" s="199"/>
      <c r="P11" s="199"/>
      <c r="Q11" s="199"/>
      <c r="R11" s="199"/>
      <c r="S11" s="199"/>
      <c r="T11" s="83"/>
      <c r="U11" s="199"/>
      <c r="V11" s="199"/>
      <c r="W11" s="199"/>
    </row>
    <row r="12" spans="1:23" s="3" customFormat="1" ht="18" customHeight="1">
      <c r="A12" s="65"/>
      <c r="B12" s="252" t="s">
        <v>22</v>
      </c>
      <c r="C12" s="253"/>
      <c r="D12" s="254"/>
      <c r="E12" s="82">
        <f>E13</f>
        <v>500000000</v>
      </c>
      <c r="F12" s="82">
        <f>F13</f>
        <v>0</v>
      </c>
      <c r="G12" s="135"/>
      <c r="H12" s="135"/>
      <c r="I12" s="136"/>
      <c r="J12" s="135"/>
      <c r="K12" s="135"/>
      <c r="L12" s="82">
        <f>L13</f>
        <v>0</v>
      </c>
      <c r="M12" s="198">
        <f>L12/E12*100</f>
        <v>0</v>
      </c>
      <c r="N12" s="199"/>
      <c r="O12" s="199"/>
      <c r="P12" s="199"/>
      <c r="Q12" s="199"/>
      <c r="R12" s="199"/>
      <c r="S12" s="199"/>
      <c r="T12" s="199"/>
      <c r="U12" s="199"/>
      <c r="V12" s="199"/>
      <c r="W12" s="199"/>
    </row>
    <row r="13" spans="1:23" ht="27" customHeight="1">
      <c r="A13" s="139"/>
      <c r="B13" s="49" t="s">
        <v>23</v>
      </c>
      <c r="C13" s="247" t="s">
        <v>25</v>
      </c>
      <c r="D13" s="248"/>
      <c r="E13" s="140">
        <f>SUM(E14:E17)</f>
        <v>500000000</v>
      </c>
      <c r="F13" s="141">
        <f>SUM(F14:F17)</f>
        <v>0</v>
      </c>
      <c r="G13" s="142" t="s">
        <v>23</v>
      </c>
      <c r="H13" s="142" t="s">
        <v>23</v>
      </c>
      <c r="I13" s="143">
        <v>0</v>
      </c>
      <c r="J13" s="144" t="s">
        <v>23</v>
      </c>
      <c r="K13" s="144" t="s">
        <v>23</v>
      </c>
      <c r="L13" s="140">
        <f>SUM(L14:L17)</f>
        <v>0</v>
      </c>
      <c r="M13" s="200">
        <f>L13/E13*100</f>
        <v>0</v>
      </c>
      <c r="N13" s="201">
        <v>0</v>
      </c>
      <c r="O13" s="202" t="s">
        <v>23</v>
      </c>
      <c r="P13" s="202" t="s">
        <v>23</v>
      </c>
      <c r="Q13" s="140">
        <f>SUM(Q14:Q17)</f>
        <v>0</v>
      </c>
      <c r="R13" s="203" t="s">
        <v>23</v>
      </c>
      <c r="S13" s="203" t="s">
        <v>23</v>
      </c>
      <c r="T13" s="140"/>
      <c r="U13" s="203" t="s">
        <v>23</v>
      </c>
      <c r="V13" s="203" t="s">
        <v>23</v>
      </c>
      <c r="W13" s="139"/>
    </row>
    <row r="14" spans="1:23" ht="36" customHeight="1">
      <c r="A14" s="139"/>
      <c r="B14" s="51"/>
      <c r="C14" s="52">
        <v>1</v>
      </c>
      <c r="D14" s="53" t="s">
        <v>60</v>
      </c>
      <c r="E14" s="140">
        <v>96500000</v>
      </c>
      <c r="F14" s="141">
        <v>0</v>
      </c>
      <c r="G14" s="142" t="s">
        <v>23</v>
      </c>
      <c r="H14" s="142" t="s">
        <v>23</v>
      </c>
      <c r="I14" s="143">
        <v>0</v>
      </c>
      <c r="J14" s="144" t="s">
        <v>23</v>
      </c>
      <c r="K14" s="144" t="s">
        <v>23</v>
      </c>
      <c r="L14" s="140">
        <v>0</v>
      </c>
      <c r="M14" s="200">
        <f t="shared" ref="M14:M77" si="0">L14/E14*100</f>
        <v>0</v>
      </c>
      <c r="N14" s="201">
        <v>0</v>
      </c>
      <c r="O14" s="202" t="s">
        <v>23</v>
      </c>
      <c r="P14" s="202" t="s">
        <v>23</v>
      </c>
      <c r="Q14" s="204">
        <f>L14</f>
        <v>0</v>
      </c>
      <c r="R14" s="203" t="s">
        <v>23</v>
      </c>
      <c r="S14" s="203" t="s">
        <v>23</v>
      </c>
      <c r="T14" s="140"/>
      <c r="U14" s="203" t="s">
        <v>23</v>
      </c>
      <c r="V14" s="203" t="s">
        <v>23</v>
      </c>
      <c r="W14" s="139"/>
    </row>
    <row r="15" spans="1:23" ht="36" customHeight="1">
      <c r="A15" s="139"/>
      <c r="B15" s="51"/>
      <c r="C15" s="52">
        <v>2</v>
      </c>
      <c r="D15" s="53" t="s">
        <v>61</v>
      </c>
      <c r="E15" s="140">
        <v>194000000</v>
      </c>
      <c r="F15" s="141">
        <v>0</v>
      </c>
      <c r="G15" s="142"/>
      <c r="H15" s="142"/>
      <c r="I15" s="143"/>
      <c r="J15" s="144"/>
      <c r="K15" s="144"/>
      <c r="L15" s="140">
        <v>0</v>
      </c>
      <c r="M15" s="200">
        <f t="shared" si="0"/>
        <v>0</v>
      </c>
      <c r="N15" s="201"/>
      <c r="O15" s="202"/>
      <c r="P15" s="202"/>
      <c r="Q15" s="204"/>
      <c r="R15" s="203"/>
      <c r="S15" s="203"/>
      <c r="T15" s="140"/>
      <c r="U15" s="203"/>
      <c r="V15" s="203"/>
      <c r="W15" s="139"/>
    </row>
    <row r="16" spans="1:23" ht="31.5" customHeight="1">
      <c r="A16" s="139"/>
      <c r="B16" s="51"/>
      <c r="C16" s="52">
        <v>3</v>
      </c>
      <c r="D16" s="53" t="s">
        <v>64</v>
      </c>
      <c r="E16" s="140">
        <v>194000000</v>
      </c>
      <c r="F16" s="141">
        <v>0</v>
      </c>
      <c r="G16" s="142" t="s">
        <v>23</v>
      </c>
      <c r="H16" s="142" t="s">
        <v>23</v>
      </c>
      <c r="I16" s="143">
        <v>0</v>
      </c>
      <c r="J16" s="144" t="s">
        <v>23</v>
      </c>
      <c r="K16" s="144" t="s">
        <v>23</v>
      </c>
      <c r="L16" s="140">
        <v>0</v>
      </c>
      <c r="M16" s="200">
        <f t="shared" si="0"/>
        <v>0</v>
      </c>
      <c r="N16" s="201">
        <v>0</v>
      </c>
      <c r="O16" s="202" t="s">
        <v>23</v>
      </c>
      <c r="P16" s="202" t="s">
        <v>23</v>
      </c>
      <c r="Q16" s="204">
        <f>L16</f>
        <v>0</v>
      </c>
      <c r="R16" s="203" t="s">
        <v>23</v>
      </c>
      <c r="S16" s="203" t="s">
        <v>23</v>
      </c>
      <c r="T16" s="140">
        <f>SUM(T17:T17)</f>
        <v>0</v>
      </c>
      <c r="U16" s="203" t="s">
        <v>23</v>
      </c>
      <c r="V16" s="203" t="s">
        <v>23</v>
      </c>
      <c r="W16" s="139"/>
    </row>
    <row r="17" spans="1:23" ht="18" customHeight="1">
      <c r="A17" s="139"/>
      <c r="B17" s="51"/>
      <c r="C17" s="52"/>
      <c r="D17" s="54" t="s">
        <v>24</v>
      </c>
      <c r="E17" s="140">
        <v>15500000</v>
      </c>
      <c r="F17" s="141">
        <v>0</v>
      </c>
      <c r="G17" s="142" t="s">
        <v>23</v>
      </c>
      <c r="H17" s="142" t="s">
        <v>23</v>
      </c>
      <c r="I17" s="143">
        <v>0</v>
      </c>
      <c r="J17" s="144" t="s">
        <v>23</v>
      </c>
      <c r="K17" s="144" t="s">
        <v>23</v>
      </c>
      <c r="L17" s="140">
        <v>0</v>
      </c>
      <c r="M17" s="198">
        <f t="shared" si="0"/>
        <v>0</v>
      </c>
      <c r="N17" s="201">
        <v>0</v>
      </c>
      <c r="O17" s="202" t="s">
        <v>23</v>
      </c>
      <c r="P17" s="202" t="s">
        <v>23</v>
      </c>
      <c r="Q17" s="204">
        <f>L17</f>
        <v>0</v>
      </c>
      <c r="R17" s="203" t="s">
        <v>23</v>
      </c>
      <c r="S17" s="203" t="s">
        <v>23</v>
      </c>
      <c r="T17" s="140"/>
      <c r="U17" s="203" t="s">
        <v>23</v>
      </c>
      <c r="V17" s="203" t="s">
        <v>23</v>
      </c>
      <c r="W17" s="139"/>
    </row>
    <row r="18" spans="1:23" s="3" customFormat="1" ht="15" customHeight="1">
      <c r="A18" s="65"/>
      <c r="B18" s="252" t="s">
        <v>26</v>
      </c>
      <c r="C18" s="253"/>
      <c r="D18" s="254"/>
      <c r="E18" s="82">
        <f>E19</f>
        <v>200000000</v>
      </c>
      <c r="F18" s="82">
        <f>F19</f>
        <v>0</v>
      </c>
      <c r="G18" s="148"/>
      <c r="H18" s="148"/>
      <c r="I18" s="143"/>
      <c r="J18" s="148"/>
      <c r="K18" s="148"/>
      <c r="L18" s="82">
        <f>L19</f>
        <v>0</v>
      </c>
      <c r="M18" s="200">
        <f t="shared" si="0"/>
        <v>0</v>
      </c>
      <c r="N18" s="205"/>
      <c r="O18" s="205"/>
      <c r="P18" s="205"/>
      <c r="Q18" s="205"/>
      <c r="R18" s="205"/>
      <c r="S18" s="205"/>
      <c r="T18" s="205"/>
      <c r="U18" s="205"/>
      <c r="V18" s="205"/>
      <c r="W18" s="205"/>
    </row>
    <row r="19" spans="1:23" ht="30" customHeight="1">
      <c r="A19" s="139"/>
      <c r="B19" s="51"/>
      <c r="C19" s="247" t="s">
        <v>62</v>
      </c>
      <c r="D19" s="248"/>
      <c r="E19" s="140">
        <f>SUM(E20:E21)</f>
        <v>200000000</v>
      </c>
      <c r="F19" s="141">
        <v>0</v>
      </c>
      <c r="G19" s="142" t="s">
        <v>23</v>
      </c>
      <c r="H19" s="142" t="s">
        <v>23</v>
      </c>
      <c r="I19" s="143">
        <v>0</v>
      </c>
      <c r="J19" s="148"/>
      <c r="K19" s="148"/>
      <c r="L19" s="140">
        <f>SUM(L20:L21)</f>
        <v>0</v>
      </c>
      <c r="M19" s="200">
        <f t="shared" si="0"/>
        <v>0</v>
      </c>
      <c r="N19" s="201">
        <v>0</v>
      </c>
      <c r="O19" s="202" t="s">
        <v>23</v>
      </c>
      <c r="P19" s="202" t="s">
        <v>23</v>
      </c>
      <c r="Q19" s="204">
        <f>L19</f>
        <v>0</v>
      </c>
      <c r="R19" s="203" t="s">
        <v>23</v>
      </c>
      <c r="S19" s="203" t="s">
        <v>23</v>
      </c>
      <c r="T19" s="140"/>
      <c r="U19" s="203" t="s">
        <v>23</v>
      </c>
      <c r="V19" s="203" t="s">
        <v>23</v>
      </c>
      <c r="W19" s="139"/>
    </row>
    <row r="20" spans="1:23" ht="50.25" customHeight="1">
      <c r="A20" s="139"/>
      <c r="B20" s="51"/>
      <c r="C20" s="59" t="s">
        <v>23</v>
      </c>
      <c r="D20" s="53" t="s">
        <v>63</v>
      </c>
      <c r="E20" s="140">
        <v>195000000</v>
      </c>
      <c r="F20" s="141">
        <v>0</v>
      </c>
      <c r="G20" s="142" t="s">
        <v>23</v>
      </c>
      <c r="H20" s="142" t="s">
        <v>23</v>
      </c>
      <c r="I20" s="141">
        <v>0</v>
      </c>
      <c r="J20" s="142" t="s">
        <v>23</v>
      </c>
      <c r="K20" s="142" t="s">
        <v>23</v>
      </c>
      <c r="L20" s="140">
        <v>0</v>
      </c>
      <c r="M20" s="198">
        <f t="shared" si="0"/>
        <v>0</v>
      </c>
      <c r="N20" s="201">
        <v>0</v>
      </c>
      <c r="O20" s="202" t="s">
        <v>23</v>
      </c>
      <c r="P20" s="202" t="s">
        <v>23</v>
      </c>
      <c r="Q20" s="204">
        <f>L20</f>
        <v>0</v>
      </c>
      <c r="R20" s="203" t="s">
        <v>23</v>
      </c>
      <c r="S20" s="203" t="s">
        <v>23</v>
      </c>
      <c r="T20" s="140"/>
      <c r="U20" s="203" t="s">
        <v>23</v>
      </c>
      <c r="V20" s="203" t="s">
        <v>23</v>
      </c>
      <c r="W20" s="139"/>
    </row>
    <row r="21" spans="1:23" ht="20.100000000000001" customHeight="1">
      <c r="A21" s="139"/>
      <c r="B21" s="60"/>
      <c r="C21" s="61"/>
      <c r="D21" s="54" t="s">
        <v>24</v>
      </c>
      <c r="E21" s="140">
        <v>5000000</v>
      </c>
      <c r="F21" s="141"/>
      <c r="G21" s="148"/>
      <c r="H21" s="148"/>
      <c r="I21" s="141">
        <v>0</v>
      </c>
      <c r="J21" s="142" t="s">
        <v>23</v>
      </c>
      <c r="K21" s="142" t="s">
        <v>23</v>
      </c>
      <c r="L21" s="140">
        <v>0</v>
      </c>
      <c r="M21" s="198">
        <f t="shared" si="0"/>
        <v>0</v>
      </c>
      <c r="N21" s="201">
        <v>0</v>
      </c>
      <c r="O21" s="202" t="s">
        <v>23</v>
      </c>
      <c r="P21" s="202" t="s">
        <v>23</v>
      </c>
      <c r="Q21" s="204">
        <f>L21</f>
        <v>0</v>
      </c>
      <c r="R21" s="203" t="s">
        <v>23</v>
      </c>
      <c r="S21" s="203" t="s">
        <v>23</v>
      </c>
      <c r="T21" s="140"/>
      <c r="U21" s="203" t="s">
        <v>23</v>
      </c>
      <c r="V21" s="203" t="s">
        <v>23</v>
      </c>
      <c r="W21" s="139"/>
    </row>
    <row r="22" spans="1:23" ht="18" customHeight="1">
      <c r="A22" s="139"/>
      <c r="B22" s="51"/>
      <c r="C22" s="52"/>
      <c r="D22" s="53"/>
      <c r="E22" s="140"/>
      <c r="F22" s="141"/>
      <c r="G22" s="148"/>
      <c r="H22" s="148"/>
      <c r="I22" s="143"/>
      <c r="J22" s="148"/>
      <c r="K22" s="148"/>
      <c r="L22" s="140"/>
      <c r="M22" s="198"/>
      <c r="N22" s="205"/>
      <c r="O22" s="205"/>
      <c r="P22" s="205"/>
      <c r="Q22" s="205"/>
      <c r="R22" s="205"/>
      <c r="S22" s="205"/>
      <c r="T22" s="205"/>
      <c r="U22" s="205"/>
      <c r="V22" s="205"/>
      <c r="W22" s="205"/>
    </row>
    <row r="23" spans="1:23" ht="30" customHeight="1">
      <c r="A23" s="65">
        <v>2</v>
      </c>
      <c r="B23" s="252" t="s">
        <v>27</v>
      </c>
      <c r="C23" s="253"/>
      <c r="D23" s="254"/>
      <c r="E23" s="82">
        <f>SUM(E24:E25)</f>
        <v>30000000</v>
      </c>
      <c r="F23" s="82">
        <f>SUM(F24:F25)</f>
        <v>0</v>
      </c>
      <c r="G23" s="149" t="str">
        <f t="shared" ref="G23:K23" si="1">G24</f>
        <v>-</v>
      </c>
      <c r="H23" s="149" t="str">
        <f t="shared" si="1"/>
        <v>-</v>
      </c>
      <c r="I23" s="149">
        <f t="shared" si="1"/>
        <v>0</v>
      </c>
      <c r="J23" s="149" t="str">
        <f t="shared" si="1"/>
        <v>-</v>
      </c>
      <c r="K23" s="149" t="str">
        <f t="shared" si="1"/>
        <v>-</v>
      </c>
      <c r="L23" s="82">
        <f>SUM(L24:L25)</f>
        <v>14896000</v>
      </c>
      <c r="M23" s="198">
        <f t="shared" si="0"/>
        <v>49.653333333333336</v>
      </c>
      <c r="N23" s="201">
        <v>0</v>
      </c>
      <c r="O23" s="202" t="s">
        <v>23</v>
      </c>
      <c r="P23" s="202" t="s">
        <v>23</v>
      </c>
      <c r="Q23" s="204">
        <f>L23</f>
        <v>14896000</v>
      </c>
      <c r="R23" s="203" t="s">
        <v>23</v>
      </c>
      <c r="S23" s="203" t="s">
        <v>23</v>
      </c>
      <c r="T23" s="140"/>
      <c r="U23" s="203" t="s">
        <v>23</v>
      </c>
      <c r="V23" s="203" t="s">
        <v>23</v>
      </c>
      <c r="W23" s="139"/>
    </row>
    <row r="24" spans="1:23" ht="36" customHeight="1">
      <c r="A24" s="65"/>
      <c r="B24" s="51"/>
      <c r="C24" s="247" t="s">
        <v>28</v>
      </c>
      <c r="D24" s="248"/>
      <c r="E24" s="55">
        <v>15000000</v>
      </c>
      <c r="F24" s="141">
        <v>0</v>
      </c>
      <c r="G24" s="142" t="s">
        <v>23</v>
      </c>
      <c r="H24" s="142" t="s">
        <v>23</v>
      </c>
      <c r="I24" s="141">
        <v>0</v>
      </c>
      <c r="J24" s="142" t="s">
        <v>23</v>
      </c>
      <c r="K24" s="142" t="s">
        <v>23</v>
      </c>
      <c r="L24" s="55">
        <v>14896000</v>
      </c>
      <c r="M24" s="200">
        <f t="shared" si="0"/>
        <v>99.306666666666672</v>
      </c>
      <c r="N24" s="201">
        <v>0</v>
      </c>
      <c r="O24" s="202" t="s">
        <v>23</v>
      </c>
      <c r="P24" s="202" t="s">
        <v>23</v>
      </c>
      <c r="Q24" s="204">
        <f>L24</f>
        <v>14896000</v>
      </c>
      <c r="R24" s="203" t="s">
        <v>23</v>
      </c>
      <c r="S24" s="203" t="s">
        <v>23</v>
      </c>
      <c r="T24" s="140"/>
      <c r="U24" s="203" t="s">
        <v>23</v>
      </c>
      <c r="V24" s="203" t="s">
        <v>23</v>
      </c>
      <c r="W24" s="139"/>
    </row>
    <row r="25" spans="1:23" ht="36" customHeight="1">
      <c r="A25" s="65"/>
      <c r="B25" s="51"/>
      <c r="C25" s="247" t="s">
        <v>65</v>
      </c>
      <c r="D25" s="248"/>
      <c r="E25" s="55">
        <v>15000000</v>
      </c>
      <c r="F25" s="141">
        <v>0</v>
      </c>
      <c r="G25" s="142"/>
      <c r="H25" s="142"/>
      <c r="I25" s="141"/>
      <c r="J25" s="142"/>
      <c r="K25" s="142"/>
      <c r="L25" s="55">
        <v>0</v>
      </c>
      <c r="M25" s="200">
        <f t="shared" si="0"/>
        <v>0</v>
      </c>
      <c r="N25" s="201"/>
      <c r="O25" s="202"/>
      <c r="P25" s="202"/>
      <c r="Q25" s="204"/>
      <c r="R25" s="203"/>
      <c r="S25" s="203"/>
      <c r="T25" s="140"/>
      <c r="U25" s="203"/>
      <c r="V25" s="203"/>
      <c r="W25" s="139"/>
    </row>
    <row r="26" spans="1:23" ht="18" customHeight="1">
      <c r="A26" s="65"/>
      <c r="B26" s="51"/>
      <c r="C26" s="52"/>
      <c r="D26" s="53"/>
      <c r="E26" s="140"/>
      <c r="F26" s="141"/>
      <c r="G26" s="148"/>
      <c r="H26" s="148"/>
      <c r="I26" s="143"/>
      <c r="J26" s="148"/>
      <c r="K26" s="148"/>
      <c r="L26" s="140"/>
      <c r="M26" s="198"/>
      <c r="N26" s="205"/>
      <c r="O26" s="205"/>
      <c r="P26" s="205"/>
      <c r="Q26" s="205"/>
      <c r="R26" s="205"/>
      <c r="S26" s="205"/>
      <c r="T26" s="205"/>
      <c r="U26" s="205"/>
      <c r="V26" s="205"/>
      <c r="W26" s="205"/>
    </row>
    <row r="27" spans="1:23" ht="54" customHeight="1">
      <c r="A27" s="65">
        <v>3</v>
      </c>
      <c r="B27" s="252" t="s">
        <v>29</v>
      </c>
      <c r="C27" s="253"/>
      <c r="D27" s="254"/>
      <c r="E27" s="82">
        <f>E28</f>
        <v>20000000</v>
      </c>
      <c r="F27" s="82">
        <f>F28</f>
        <v>0</v>
      </c>
      <c r="G27" s="149" t="str">
        <f t="shared" ref="G27:L27" si="2">G28</f>
        <v>-</v>
      </c>
      <c r="H27" s="149" t="str">
        <f t="shared" si="2"/>
        <v>-</v>
      </c>
      <c r="I27" s="149">
        <f t="shared" si="2"/>
        <v>0</v>
      </c>
      <c r="J27" s="149" t="str">
        <f t="shared" si="2"/>
        <v>-</v>
      </c>
      <c r="K27" s="149" t="str">
        <f t="shared" si="2"/>
        <v>-</v>
      </c>
      <c r="L27" s="82">
        <f t="shared" si="2"/>
        <v>0</v>
      </c>
      <c r="M27" s="198">
        <f t="shared" si="0"/>
        <v>0</v>
      </c>
      <c r="N27" s="201">
        <v>0</v>
      </c>
      <c r="O27" s="202" t="s">
        <v>23</v>
      </c>
      <c r="P27" s="202" t="s">
        <v>23</v>
      </c>
      <c r="Q27" s="204">
        <f>L27</f>
        <v>0</v>
      </c>
      <c r="R27" s="203" t="s">
        <v>23</v>
      </c>
      <c r="S27" s="203" t="s">
        <v>23</v>
      </c>
      <c r="T27" s="140"/>
      <c r="U27" s="203" t="s">
        <v>23</v>
      </c>
      <c r="V27" s="203" t="s">
        <v>23</v>
      </c>
      <c r="W27" s="139"/>
    </row>
    <row r="28" spans="1:23" ht="32.1" customHeight="1">
      <c r="A28" s="65"/>
      <c r="B28" s="51"/>
      <c r="C28" s="247" t="s">
        <v>66</v>
      </c>
      <c r="D28" s="248"/>
      <c r="E28" s="55">
        <v>20000000</v>
      </c>
      <c r="F28" s="141">
        <v>0</v>
      </c>
      <c r="G28" s="142" t="s">
        <v>23</v>
      </c>
      <c r="H28" s="142" t="s">
        <v>23</v>
      </c>
      <c r="I28" s="141">
        <v>0</v>
      </c>
      <c r="J28" s="142" t="s">
        <v>23</v>
      </c>
      <c r="K28" s="142" t="s">
        <v>23</v>
      </c>
      <c r="L28" s="55">
        <v>0</v>
      </c>
      <c r="M28" s="200">
        <f t="shared" si="0"/>
        <v>0</v>
      </c>
      <c r="N28" s="201">
        <v>0</v>
      </c>
      <c r="O28" s="202" t="s">
        <v>23</v>
      </c>
      <c r="P28" s="202" t="s">
        <v>23</v>
      </c>
      <c r="Q28" s="204">
        <f>L28</f>
        <v>0</v>
      </c>
      <c r="R28" s="203" t="s">
        <v>23</v>
      </c>
      <c r="S28" s="203" t="s">
        <v>23</v>
      </c>
      <c r="T28" s="140"/>
      <c r="U28" s="203" t="s">
        <v>23</v>
      </c>
      <c r="V28" s="203" t="s">
        <v>23</v>
      </c>
      <c r="W28" s="139"/>
    </row>
    <row r="29" spans="1:23" ht="14.1" customHeight="1">
      <c r="A29" s="65"/>
      <c r="B29" s="51"/>
      <c r="C29" s="52"/>
      <c r="D29" s="53"/>
      <c r="E29" s="140"/>
      <c r="F29" s="141"/>
      <c r="G29" s="148"/>
      <c r="H29" s="148"/>
      <c r="I29" s="143"/>
      <c r="J29" s="148"/>
      <c r="K29" s="148"/>
      <c r="L29" s="140"/>
      <c r="M29" s="198"/>
      <c r="N29" s="205"/>
      <c r="O29" s="205"/>
      <c r="P29" s="205"/>
      <c r="Q29" s="205"/>
      <c r="R29" s="205"/>
      <c r="S29" s="205"/>
      <c r="T29" s="205"/>
      <c r="U29" s="205"/>
      <c r="V29" s="205"/>
      <c r="W29" s="205"/>
    </row>
    <row r="30" spans="1:23" ht="30" customHeight="1">
      <c r="A30" s="176">
        <v>4</v>
      </c>
      <c r="B30" s="271" t="s">
        <v>30</v>
      </c>
      <c r="C30" s="272"/>
      <c r="D30" s="273"/>
      <c r="E30" s="177">
        <f>SUM(E31:E33)</f>
        <v>80000000</v>
      </c>
      <c r="F30" s="178">
        <f t="shared" ref="F30:K30" si="3">SUM(F31:F33)</f>
        <v>0</v>
      </c>
      <c r="G30" s="178">
        <f t="shared" si="3"/>
        <v>0</v>
      </c>
      <c r="H30" s="178">
        <f t="shared" si="3"/>
        <v>0</v>
      </c>
      <c r="I30" s="178">
        <f t="shared" si="3"/>
        <v>0</v>
      </c>
      <c r="J30" s="178">
        <f t="shared" si="3"/>
        <v>0</v>
      </c>
      <c r="K30" s="178">
        <f t="shared" si="3"/>
        <v>0</v>
      </c>
      <c r="L30" s="177">
        <f>SUM(L31:L33)</f>
        <v>50193500</v>
      </c>
      <c r="M30" s="206">
        <f t="shared" si="0"/>
        <v>62.741875</v>
      </c>
      <c r="N30" s="207">
        <v>0</v>
      </c>
      <c r="O30" s="208" t="s">
        <v>23</v>
      </c>
      <c r="P30" s="208" t="s">
        <v>23</v>
      </c>
      <c r="Q30" s="209">
        <f>L30</f>
        <v>50193500</v>
      </c>
      <c r="R30" s="210" t="s">
        <v>23</v>
      </c>
      <c r="S30" s="210" t="s">
        <v>23</v>
      </c>
      <c r="T30" s="211"/>
      <c r="U30" s="210" t="s">
        <v>23</v>
      </c>
      <c r="V30" s="210" t="s">
        <v>23</v>
      </c>
      <c r="W30" s="212"/>
    </row>
    <row r="31" spans="1:23" ht="30" customHeight="1">
      <c r="A31" s="158"/>
      <c r="B31" s="57"/>
      <c r="C31" s="263" t="s">
        <v>67</v>
      </c>
      <c r="D31" s="264"/>
      <c r="E31" s="58">
        <v>25000000</v>
      </c>
      <c r="F31" s="159">
        <v>0</v>
      </c>
      <c r="G31" s="160" t="s">
        <v>23</v>
      </c>
      <c r="H31" s="160" t="s">
        <v>23</v>
      </c>
      <c r="I31" s="159">
        <v>0</v>
      </c>
      <c r="J31" s="160" t="s">
        <v>23</v>
      </c>
      <c r="K31" s="160" t="s">
        <v>23</v>
      </c>
      <c r="L31" s="58">
        <v>21428250</v>
      </c>
      <c r="M31" s="213">
        <f t="shared" si="0"/>
        <v>85.712999999999994</v>
      </c>
      <c r="N31" s="214">
        <v>0</v>
      </c>
      <c r="O31" s="215" t="s">
        <v>23</v>
      </c>
      <c r="P31" s="215" t="s">
        <v>23</v>
      </c>
      <c r="Q31" s="216">
        <f>L31</f>
        <v>21428250</v>
      </c>
      <c r="R31" s="217" t="s">
        <v>23</v>
      </c>
      <c r="S31" s="217" t="s">
        <v>23</v>
      </c>
      <c r="T31" s="218"/>
      <c r="U31" s="217" t="s">
        <v>23</v>
      </c>
      <c r="V31" s="217" t="s">
        <v>23</v>
      </c>
      <c r="W31" s="128"/>
    </row>
    <row r="32" spans="1:23" ht="24.75" customHeight="1">
      <c r="A32" s="65"/>
      <c r="B32" s="51"/>
      <c r="C32" s="247" t="s">
        <v>68</v>
      </c>
      <c r="D32" s="248"/>
      <c r="E32" s="55">
        <v>20000000</v>
      </c>
      <c r="F32" s="141"/>
      <c r="G32" s="142"/>
      <c r="H32" s="142"/>
      <c r="I32" s="141"/>
      <c r="J32" s="142"/>
      <c r="K32" s="142"/>
      <c r="L32" s="55">
        <v>13048500</v>
      </c>
      <c r="M32" s="200">
        <f t="shared" si="0"/>
        <v>65.242500000000007</v>
      </c>
      <c r="N32" s="201"/>
      <c r="O32" s="202"/>
      <c r="P32" s="202"/>
      <c r="Q32" s="216">
        <f>L32</f>
        <v>13048500</v>
      </c>
      <c r="R32" s="203"/>
      <c r="S32" s="203"/>
      <c r="T32" s="140"/>
      <c r="U32" s="203"/>
      <c r="V32" s="203"/>
      <c r="W32" s="139"/>
    </row>
    <row r="33" spans="1:23" ht="24.75" customHeight="1">
      <c r="A33" s="65"/>
      <c r="B33" s="51"/>
      <c r="C33" s="247" t="s">
        <v>69</v>
      </c>
      <c r="D33" s="248"/>
      <c r="E33" s="55">
        <v>35000000</v>
      </c>
      <c r="F33" s="141">
        <v>0</v>
      </c>
      <c r="G33" s="142" t="s">
        <v>23</v>
      </c>
      <c r="H33" s="142" t="s">
        <v>23</v>
      </c>
      <c r="I33" s="141">
        <v>0</v>
      </c>
      <c r="J33" s="142" t="s">
        <v>23</v>
      </c>
      <c r="K33" s="142" t="s">
        <v>23</v>
      </c>
      <c r="L33" s="55">
        <v>15716750</v>
      </c>
      <c r="M33" s="200">
        <f t="shared" si="0"/>
        <v>44.905000000000001</v>
      </c>
      <c r="N33" s="201">
        <v>0</v>
      </c>
      <c r="O33" s="202" t="s">
        <v>23</v>
      </c>
      <c r="P33" s="202" t="s">
        <v>23</v>
      </c>
      <c r="Q33" s="216">
        <f>L33</f>
        <v>15716750</v>
      </c>
      <c r="R33" s="203" t="s">
        <v>23</v>
      </c>
      <c r="S33" s="203" t="s">
        <v>23</v>
      </c>
      <c r="T33" s="140"/>
      <c r="U33" s="203" t="s">
        <v>23</v>
      </c>
      <c r="V33" s="203" t="s">
        <v>23</v>
      </c>
      <c r="W33" s="139"/>
    </row>
    <row r="34" spans="1:23" ht="15.95" customHeight="1">
      <c r="A34" s="65"/>
      <c r="B34" s="51"/>
      <c r="C34" s="52"/>
      <c r="D34" s="53"/>
      <c r="E34" s="140"/>
      <c r="F34" s="141"/>
      <c r="G34" s="148"/>
      <c r="H34" s="148"/>
      <c r="I34" s="143"/>
      <c r="J34" s="148"/>
      <c r="K34" s="148"/>
      <c r="L34" s="140"/>
      <c r="M34" s="198"/>
      <c r="N34" s="205"/>
      <c r="O34" s="205"/>
      <c r="P34" s="205"/>
      <c r="Q34" s="205"/>
      <c r="R34" s="205"/>
      <c r="S34" s="205"/>
      <c r="T34" s="205"/>
      <c r="U34" s="205"/>
      <c r="V34" s="205"/>
      <c r="W34" s="205"/>
    </row>
    <row r="35" spans="1:23" ht="30" customHeight="1">
      <c r="A35" s="65">
        <v>5</v>
      </c>
      <c r="B35" s="252" t="s">
        <v>70</v>
      </c>
      <c r="C35" s="253"/>
      <c r="D35" s="254"/>
      <c r="E35" s="82">
        <f t="shared" ref="E35:L35" si="4">SUM(E36:E36)</f>
        <v>30000000</v>
      </c>
      <c r="F35" s="82">
        <f t="shared" si="4"/>
        <v>0</v>
      </c>
      <c r="G35" s="149">
        <f t="shared" si="4"/>
        <v>0</v>
      </c>
      <c r="H35" s="149">
        <f t="shared" si="4"/>
        <v>0</v>
      </c>
      <c r="I35" s="149">
        <f t="shared" si="4"/>
        <v>0</v>
      </c>
      <c r="J35" s="149">
        <f t="shared" si="4"/>
        <v>0</v>
      </c>
      <c r="K35" s="149">
        <f t="shared" si="4"/>
        <v>0</v>
      </c>
      <c r="L35" s="82">
        <f t="shared" si="4"/>
        <v>0</v>
      </c>
      <c r="M35" s="198">
        <f t="shared" si="0"/>
        <v>0</v>
      </c>
      <c r="N35" s="201">
        <v>0</v>
      </c>
      <c r="O35" s="202" t="s">
        <v>23</v>
      </c>
      <c r="P35" s="202" t="s">
        <v>23</v>
      </c>
      <c r="Q35" s="204">
        <f>L35</f>
        <v>0</v>
      </c>
      <c r="R35" s="203" t="s">
        <v>23</v>
      </c>
      <c r="S35" s="203" t="s">
        <v>23</v>
      </c>
      <c r="T35" s="140"/>
      <c r="U35" s="203" t="s">
        <v>23</v>
      </c>
      <c r="V35" s="203" t="s">
        <v>23</v>
      </c>
      <c r="W35" s="139"/>
    </row>
    <row r="36" spans="1:23" ht="30" customHeight="1">
      <c r="A36" s="65"/>
      <c r="B36" s="51"/>
      <c r="C36" s="247" t="s">
        <v>71</v>
      </c>
      <c r="D36" s="248"/>
      <c r="E36" s="55">
        <v>30000000</v>
      </c>
      <c r="F36" s="141">
        <v>0</v>
      </c>
      <c r="G36" s="142" t="s">
        <v>23</v>
      </c>
      <c r="H36" s="142" t="s">
        <v>23</v>
      </c>
      <c r="I36" s="141">
        <v>0</v>
      </c>
      <c r="J36" s="142" t="s">
        <v>23</v>
      </c>
      <c r="K36" s="142" t="s">
        <v>23</v>
      </c>
      <c r="L36" s="55">
        <v>0</v>
      </c>
      <c r="M36" s="200">
        <f t="shared" si="0"/>
        <v>0</v>
      </c>
      <c r="N36" s="201">
        <v>0</v>
      </c>
      <c r="O36" s="202" t="s">
        <v>23</v>
      </c>
      <c r="P36" s="202" t="s">
        <v>23</v>
      </c>
      <c r="Q36" s="204">
        <f>L36</f>
        <v>0</v>
      </c>
      <c r="R36" s="203" t="s">
        <v>23</v>
      </c>
      <c r="S36" s="203" t="s">
        <v>23</v>
      </c>
      <c r="T36" s="140"/>
      <c r="U36" s="203" t="s">
        <v>23</v>
      </c>
      <c r="V36" s="203" t="s">
        <v>23</v>
      </c>
      <c r="W36" s="139"/>
    </row>
    <row r="37" spans="1:23" ht="14.1" customHeight="1">
      <c r="A37" s="65"/>
      <c r="B37" s="51"/>
      <c r="C37" s="52"/>
      <c r="D37" s="53"/>
      <c r="E37" s="140"/>
      <c r="F37" s="141"/>
      <c r="G37" s="148"/>
      <c r="H37" s="148"/>
      <c r="I37" s="143"/>
      <c r="J37" s="148"/>
      <c r="K37" s="148"/>
      <c r="L37" s="140"/>
      <c r="M37" s="198"/>
      <c r="N37" s="205"/>
      <c r="O37" s="205"/>
      <c r="P37" s="205"/>
      <c r="Q37" s="205"/>
      <c r="R37" s="205"/>
      <c r="S37" s="205"/>
      <c r="T37" s="205"/>
      <c r="U37" s="205"/>
      <c r="V37" s="205"/>
      <c r="W37" s="205"/>
    </row>
    <row r="38" spans="1:23" ht="35.25" customHeight="1">
      <c r="A38" s="65">
        <v>6</v>
      </c>
      <c r="B38" s="252" t="s">
        <v>72</v>
      </c>
      <c r="C38" s="253"/>
      <c r="D38" s="254"/>
      <c r="E38" s="82">
        <f>E39</f>
        <v>25000000</v>
      </c>
      <c r="F38" s="82">
        <f>F39</f>
        <v>0</v>
      </c>
      <c r="G38" s="149" t="str">
        <f t="shared" ref="G38:L38" si="5">G39</f>
        <v>-</v>
      </c>
      <c r="H38" s="149" t="str">
        <f t="shared" si="5"/>
        <v>-</v>
      </c>
      <c r="I38" s="149">
        <f t="shared" si="5"/>
        <v>0</v>
      </c>
      <c r="J38" s="149" t="str">
        <f t="shared" si="5"/>
        <v>-</v>
      </c>
      <c r="K38" s="149" t="str">
        <f t="shared" si="5"/>
        <v>-</v>
      </c>
      <c r="L38" s="82">
        <f t="shared" si="5"/>
        <v>0</v>
      </c>
      <c r="M38" s="198">
        <f t="shared" si="0"/>
        <v>0</v>
      </c>
      <c r="N38" s="201">
        <v>0</v>
      </c>
      <c r="O38" s="202" t="s">
        <v>23</v>
      </c>
      <c r="P38" s="202" t="s">
        <v>23</v>
      </c>
      <c r="Q38" s="204">
        <f>L38</f>
        <v>0</v>
      </c>
      <c r="R38" s="203" t="s">
        <v>23</v>
      </c>
      <c r="S38" s="203" t="s">
        <v>23</v>
      </c>
      <c r="T38" s="140"/>
      <c r="U38" s="203" t="s">
        <v>23</v>
      </c>
      <c r="V38" s="203" t="s">
        <v>23</v>
      </c>
      <c r="W38" s="139"/>
    </row>
    <row r="39" spans="1:23" ht="20.100000000000001" customHeight="1">
      <c r="A39" s="65"/>
      <c r="B39" s="51"/>
      <c r="C39" s="247" t="s">
        <v>31</v>
      </c>
      <c r="D39" s="248"/>
      <c r="E39" s="55">
        <v>25000000</v>
      </c>
      <c r="F39" s="141">
        <v>0</v>
      </c>
      <c r="G39" s="142" t="s">
        <v>23</v>
      </c>
      <c r="H39" s="142" t="s">
        <v>23</v>
      </c>
      <c r="I39" s="141">
        <v>0</v>
      </c>
      <c r="J39" s="142" t="s">
        <v>23</v>
      </c>
      <c r="K39" s="142" t="s">
        <v>23</v>
      </c>
      <c r="L39" s="55">
        <v>0</v>
      </c>
      <c r="M39" s="200">
        <f t="shared" si="0"/>
        <v>0</v>
      </c>
      <c r="N39" s="201">
        <v>0</v>
      </c>
      <c r="O39" s="202" t="s">
        <v>23</v>
      </c>
      <c r="P39" s="202" t="s">
        <v>23</v>
      </c>
      <c r="Q39" s="204">
        <f>L39</f>
        <v>0</v>
      </c>
      <c r="R39" s="203" t="s">
        <v>23</v>
      </c>
      <c r="S39" s="203" t="s">
        <v>23</v>
      </c>
      <c r="T39" s="140"/>
      <c r="U39" s="203" t="s">
        <v>23</v>
      </c>
      <c r="V39" s="203" t="s">
        <v>23</v>
      </c>
      <c r="W39" s="139"/>
    </row>
    <row r="40" spans="1:23" ht="15.95" customHeight="1">
      <c r="A40" s="65"/>
      <c r="B40" s="51"/>
      <c r="C40" s="52"/>
      <c r="D40" s="53"/>
      <c r="E40" s="140"/>
      <c r="F40" s="141"/>
      <c r="G40" s="148"/>
      <c r="H40" s="148"/>
      <c r="I40" s="143"/>
      <c r="J40" s="148"/>
      <c r="K40" s="148"/>
      <c r="L40" s="140"/>
      <c r="M40" s="198"/>
      <c r="N40" s="205"/>
      <c r="O40" s="205"/>
      <c r="P40" s="205"/>
      <c r="Q40" s="205"/>
      <c r="R40" s="205"/>
      <c r="S40" s="205"/>
      <c r="T40" s="205"/>
      <c r="U40" s="205"/>
      <c r="V40" s="205"/>
      <c r="W40" s="205"/>
    </row>
    <row r="41" spans="1:23" ht="42.75" customHeight="1">
      <c r="A41" s="65">
        <v>7</v>
      </c>
      <c r="B41" s="252" t="s">
        <v>73</v>
      </c>
      <c r="C41" s="253"/>
      <c r="D41" s="254"/>
      <c r="E41" s="82">
        <f>E42</f>
        <v>40000000</v>
      </c>
      <c r="F41" s="82">
        <f>F42</f>
        <v>0</v>
      </c>
      <c r="G41" s="149" t="str">
        <f t="shared" ref="G41:L41" si="6">G42</f>
        <v>-</v>
      </c>
      <c r="H41" s="149" t="str">
        <f t="shared" si="6"/>
        <v>-</v>
      </c>
      <c r="I41" s="149">
        <f t="shared" si="6"/>
        <v>0</v>
      </c>
      <c r="J41" s="149" t="str">
        <f t="shared" si="6"/>
        <v>-</v>
      </c>
      <c r="K41" s="149" t="str">
        <f t="shared" si="6"/>
        <v>-</v>
      </c>
      <c r="L41" s="82">
        <f t="shared" si="6"/>
        <v>39756100</v>
      </c>
      <c r="M41" s="198">
        <f t="shared" si="0"/>
        <v>99.390250000000009</v>
      </c>
      <c r="N41" s="201">
        <v>0</v>
      </c>
      <c r="O41" s="202" t="s">
        <v>23</v>
      </c>
      <c r="P41" s="202" t="s">
        <v>23</v>
      </c>
      <c r="Q41" s="204">
        <f>L41</f>
        <v>39756100</v>
      </c>
      <c r="R41" s="203" t="s">
        <v>23</v>
      </c>
      <c r="S41" s="203" t="s">
        <v>23</v>
      </c>
      <c r="T41" s="140"/>
      <c r="U41" s="203" t="s">
        <v>23</v>
      </c>
      <c r="V41" s="203" t="s">
        <v>23</v>
      </c>
      <c r="W41" s="139"/>
    </row>
    <row r="42" spans="1:23" ht="30" customHeight="1">
      <c r="A42" s="65"/>
      <c r="B42" s="92"/>
      <c r="C42" s="247" t="s">
        <v>74</v>
      </c>
      <c r="D42" s="248"/>
      <c r="E42" s="140">
        <v>40000000</v>
      </c>
      <c r="F42" s="141">
        <v>0</v>
      </c>
      <c r="G42" s="142" t="s">
        <v>23</v>
      </c>
      <c r="H42" s="142" t="s">
        <v>23</v>
      </c>
      <c r="I42" s="141">
        <v>0</v>
      </c>
      <c r="J42" s="142" t="s">
        <v>23</v>
      </c>
      <c r="K42" s="142" t="s">
        <v>23</v>
      </c>
      <c r="L42" s="140">
        <v>39756100</v>
      </c>
      <c r="M42" s="200">
        <f t="shared" si="0"/>
        <v>99.390250000000009</v>
      </c>
      <c r="N42" s="201">
        <v>0</v>
      </c>
      <c r="O42" s="202" t="s">
        <v>23</v>
      </c>
      <c r="P42" s="202" t="s">
        <v>23</v>
      </c>
      <c r="Q42" s="204">
        <f>L42</f>
        <v>39756100</v>
      </c>
      <c r="R42" s="203" t="s">
        <v>23</v>
      </c>
      <c r="S42" s="203" t="s">
        <v>23</v>
      </c>
      <c r="T42" s="140"/>
      <c r="U42" s="203" t="s">
        <v>23</v>
      </c>
      <c r="V42" s="203" t="s">
        <v>23</v>
      </c>
      <c r="W42" s="139"/>
    </row>
    <row r="43" spans="1:23" ht="15.95" customHeight="1">
      <c r="A43" s="139"/>
      <c r="B43" s="51"/>
      <c r="C43" s="52"/>
      <c r="D43" s="53"/>
      <c r="E43" s="140"/>
      <c r="F43" s="141"/>
      <c r="G43" s="148"/>
      <c r="H43" s="148"/>
      <c r="I43" s="143"/>
      <c r="J43" s="148"/>
      <c r="K43" s="148"/>
      <c r="L43" s="140"/>
      <c r="M43" s="198"/>
      <c r="N43" s="205"/>
      <c r="O43" s="205"/>
      <c r="P43" s="205"/>
      <c r="Q43" s="205"/>
      <c r="R43" s="203" t="s">
        <v>23</v>
      </c>
      <c r="S43" s="203" t="s">
        <v>23</v>
      </c>
      <c r="T43" s="140"/>
      <c r="U43" s="203" t="s">
        <v>23</v>
      </c>
      <c r="V43" s="203" t="s">
        <v>23</v>
      </c>
      <c r="W43" s="139"/>
    </row>
    <row r="44" spans="1:23" ht="30" customHeight="1">
      <c r="A44" s="65">
        <v>8</v>
      </c>
      <c r="B44" s="252" t="s">
        <v>32</v>
      </c>
      <c r="C44" s="253"/>
      <c r="D44" s="254"/>
      <c r="E44" s="82">
        <f>SUM(E45:E46)</f>
        <v>105000000</v>
      </c>
      <c r="F44" s="82">
        <f>SUM(F45:F46)</f>
        <v>0</v>
      </c>
      <c r="G44" s="149" t="str">
        <f t="shared" ref="G44:K44" si="7">G45</f>
        <v>-</v>
      </c>
      <c r="H44" s="149" t="str">
        <f t="shared" si="7"/>
        <v>-</v>
      </c>
      <c r="I44" s="149">
        <f t="shared" si="7"/>
        <v>0</v>
      </c>
      <c r="J44" s="149" t="str">
        <f t="shared" si="7"/>
        <v>-</v>
      </c>
      <c r="K44" s="149" t="str">
        <f t="shared" si="7"/>
        <v>-</v>
      </c>
      <c r="L44" s="82">
        <f>SUM(L45:L46)</f>
        <v>0</v>
      </c>
      <c r="M44" s="198">
        <f t="shared" si="0"/>
        <v>0</v>
      </c>
      <c r="N44" s="201">
        <v>0</v>
      </c>
      <c r="O44" s="202" t="s">
        <v>23</v>
      </c>
      <c r="P44" s="202" t="s">
        <v>23</v>
      </c>
      <c r="Q44" s="204">
        <f>L44</f>
        <v>0</v>
      </c>
      <c r="R44" s="203" t="s">
        <v>23</v>
      </c>
      <c r="S44" s="203" t="s">
        <v>23</v>
      </c>
      <c r="T44" s="140"/>
      <c r="U44" s="203" t="s">
        <v>23</v>
      </c>
      <c r="V44" s="203" t="s">
        <v>23</v>
      </c>
      <c r="W44" s="139"/>
    </row>
    <row r="45" spans="1:23" ht="31.5" customHeight="1">
      <c r="A45" s="139"/>
      <c r="B45" s="51"/>
      <c r="C45" s="247" t="s">
        <v>75</v>
      </c>
      <c r="D45" s="248"/>
      <c r="E45" s="55">
        <v>45000000</v>
      </c>
      <c r="F45" s="141">
        <v>0</v>
      </c>
      <c r="G45" s="142" t="s">
        <v>23</v>
      </c>
      <c r="H45" s="142" t="s">
        <v>23</v>
      </c>
      <c r="I45" s="141">
        <v>0</v>
      </c>
      <c r="J45" s="142" t="s">
        <v>23</v>
      </c>
      <c r="K45" s="142" t="s">
        <v>23</v>
      </c>
      <c r="L45" s="55">
        <v>0</v>
      </c>
      <c r="M45" s="200">
        <f t="shared" si="0"/>
        <v>0</v>
      </c>
      <c r="N45" s="201">
        <v>0</v>
      </c>
      <c r="O45" s="202" t="s">
        <v>23</v>
      </c>
      <c r="P45" s="202" t="s">
        <v>23</v>
      </c>
      <c r="Q45" s="204">
        <f>L45</f>
        <v>0</v>
      </c>
      <c r="R45" s="203" t="s">
        <v>23</v>
      </c>
      <c r="S45" s="203" t="s">
        <v>23</v>
      </c>
      <c r="T45" s="140"/>
      <c r="U45" s="203" t="s">
        <v>23</v>
      </c>
      <c r="V45" s="203" t="s">
        <v>23</v>
      </c>
      <c r="W45" s="139"/>
    </row>
    <row r="46" spans="1:23" ht="31.5" customHeight="1">
      <c r="A46" s="139"/>
      <c r="B46" s="51"/>
      <c r="C46" s="247" t="s">
        <v>33</v>
      </c>
      <c r="D46" s="248"/>
      <c r="E46" s="55">
        <v>60000000</v>
      </c>
      <c r="F46" s="141">
        <v>0</v>
      </c>
      <c r="G46" s="142"/>
      <c r="H46" s="142"/>
      <c r="I46" s="141"/>
      <c r="J46" s="142"/>
      <c r="K46" s="142"/>
      <c r="L46" s="55">
        <v>0</v>
      </c>
      <c r="M46" s="200">
        <f t="shared" si="0"/>
        <v>0</v>
      </c>
      <c r="N46" s="201"/>
      <c r="O46" s="202"/>
      <c r="P46" s="202"/>
      <c r="Q46" s="204"/>
      <c r="R46" s="203"/>
      <c r="S46" s="203"/>
      <c r="T46" s="140"/>
      <c r="U46" s="203"/>
      <c r="V46" s="203"/>
      <c r="W46" s="139"/>
    </row>
    <row r="47" spans="1:23" ht="14.1" customHeight="1">
      <c r="A47" s="139"/>
      <c r="B47" s="51"/>
      <c r="C47" s="52"/>
      <c r="D47" s="53"/>
      <c r="E47" s="140"/>
      <c r="F47" s="141"/>
      <c r="G47" s="148"/>
      <c r="H47" s="148"/>
      <c r="I47" s="143"/>
      <c r="J47" s="148"/>
      <c r="K47" s="148"/>
      <c r="L47" s="140"/>
      <c r="M47" s="198"/>
      <c r="N47" s="205"/>
      <c r="O47" s="205"/>
      <c r="P47" s="205"/>
      <c r="Q47" s="205"/>
      <c r="R47" s="205"/>
      <c r="S47" s="205"/>
      <c r="T47" s="205"/>
      <c r="U47" s="205"/>
      <c r="V47" s="205"/>
      <c r="W47" s="205"/>
    </row>
    <row r="48" spans="1:23" ht="30" customHeight="1">
      <c r="A48" s="65">
        <v>9</v>
      </c>
      <c r="B48" s="252" t="s">
        <v>34</v>
      </c>
      <c r="C48" s="253"/>
      <c r="D48" s="254"/>
      <c r="E48" s="82">
        <f>E49</f>
        <v>100000000</v>
      </c>
      <c r="F48" s="149">
        <f t="shared" ref="F48:K48" si="8">F49</f>
        <v>0</v>
      </c>
      <c r="G48" s="149" t="str">
        <f t="shared" si="8"/>
        <v>-</v>
      </c>
      <c r="H48" s="149" t="str">
        <f t="shared" si="8"/>
        <v>-</v>
      </c>
      <c r="I48" s="149">
        <f t="shared" si="8"/>
        <v>0</v>
      </c>
      <c r="J48" s="149" t="str">
        <f t="shared" si="8"/>
        <v>-</v>
      </c>
      <c r="K48" s="149" t="str">
        <f t="shared" si="8"/>
        <v>-</v>
      </c>
      <c r="L48" s="82">
        <f>L49</f>
        <v>48252000</v>
      </c>
      <c r="M48" s="198">
        <f t="shared" si="0"/>
        <v>48.252000000000002</v>
      </c>
      <c r="N48" s="199"/>
      <c r="O48" s="199"/>
      <c r="P48" s="199"/>
      <c r="Q48" s="216">
        <f>L48</f>
        <v>48252000</v>
      </c>
      <c r="R48" s="199"/>
      <c r="S48" s="199"/>
      <c r="T48" s="199"/>
      <c r="U48" s="199"/>
      <c r="V48" s="199"/>
      <c r="W48" s="199"/>
    </row>
    <row r="49" spans="1:23" ht="28.5" customHeight="1">
      <c r="A49" s="139"/>
      <c r="B49" s="51"/>
      <c r="C49" s="247" t="s">
        <v>76</v>
      </c>
      <c r="D49" s="248"/>
      <c r="E49" s="55">
        <v>100000000</v>
      </c>
      <c r="F49" s="141">
        <v>0</v>
      </c>
      <c r="G49" s="142" t="s">
        <v>23</v>
      </c>
      <c r="H49" s="142" t="s">
        <v>23</v>
      </c>
      <c r="I49" s="141">
        <v>0</v>
      </c>
      <c r="J49" s="142" t="s">
        <v>23</v>
      </c>
      <c r="K49" s="142" t="s">
        <v>23</v>
      </c>
      <c r="L49" s="55">
        <v>48252000</v>
      </c>
      <c r="M49" s="198">
        <f t="shared" si="0"/>
        <v>48.252000000000002</v>
      </c>
      <c r="N49" s="201">
        <v>0</v>
      </c>
      <c r="O49" s="202" t="s">
        <v>23</v>
      </c>
      <c r="P49" s="202" t="s">
        <v>23</v>
      </c>
      <c r="Q49" s="204">
        <f>L49</f>
        <v>48252000</v>
      </c>
      <c r="R49" s="203" t="s">
        <v>23</v>
      </c>
      <c r="S49" s="203" t="s">
        <v>23</v>
      </c>
      <c r="T49" s="140"/>
      <c r="U49" s="203" t="s">
        <v>23</v>
      </c>
      <c r="V49" s="203" t="s">
        <v>23</v>
      </c>
      <c r="W49" s="139"/>
    </row>
    <row r="50" spans="1:23" ht="15.95" customHeight="1">
      <c r="A50" s="139"/>
      <c r="B50" s="51"/>
      <c r="C50" s="52"/>
      <c r="D50" s="53"/>
      <c r="E50" s="140"/>
      <c r="F50" s="141"/>
      <c r="G50" s="148"/>
      <c r="H50" s="148"/>
      <c r="I50" s="143"/>
      <c r="J50" s="148"/>
      <c r="K50" s="148"/>
      <c r="L50" s="140"/>
      <c r="M50" s="198"/>
      <c r="N50" s="205"/>
      <c r="O50" s="205"/>
      <c r="P50" s="205"/>
      <c r="Q50" s="205"/>
      <c r="R50" s="205"/>
      <c r="S50" s="205"/>
      <c r="T50" s="205"/>
      <c r="U50" s="205"/>
      <c r="V50" s="205"/>
      <c r="W50" s="205"/>
    </row>
    <row r="51" spans="1:23" ht="27.95" customHeight="1">
      <c r="A51" s="65">
        <v>10</v>
      </c>
      <c r="B51" s="252" t="s">
        <v>77</v>
      </c>
      <c r="C51" s="253"/>
      <c r="D51" s="254"/>
      <c r="E51" s="82">
        <f>SUM(E52:E53)</f>
        <v>115000000</v>
      </c>
      <c r="F51" s="82">
        <f>SUM(F52:F53)</f>
        <v>0</v>
      </c>
      <c r="G51" s="149" t="str">
        <f t="shared" ref="G51:K51" si="9">G52</f>
        <v>-</v>
      </c>
      <c r="H51" s="149" t="str">
        <f t="shared" si="9"/>
        <v>-</v>
      </c>
      <c r="I51" s="149">
        <f t="shared" si="9"/>
        <v>0</v>
      </c>
      <c r="J51" s="149" t="str">
        <f t="shared" si="9"/>
        <v>-</v>
      </c>
      <c r="K51" s="149" t="str">
        <f t="shared" si="9"/>
        <v>-</v>
      </c>
      <c r="L51" s="82">
        <f>SUM(L52:L53)</f>
        <v>36588400</v>
      </c>
      <c r="M51" s="198">
        <f t="shared" si="0"/>
        <v>31.815999999999999</v>
      </c>
      <c r="N51" s="201">
        <v>0</v>
      </c>
      <c r="O51" s="202" t="s">
        <v>23</v>
      </c>
      <c r="P51" s="202" t="s">
        <v>23</v>
      </c>
      <c r="Q51" s="204">
        <f>L51</f>
        <v>36588400</v>
      </c>
      <c r="R51" s="199"/>
      <c r="S51" s="199"/>
      <c r="T51" s="199"/>
      <c r="U51" s="199"/>
      <c r="V51" s="199"/>
      <c r="W51" s="199"/>
    </row>
    <row r="52" spans="1:23" ht="33.75" customHeight="1">
      <c r="A52" s="139"/>
      <c r="B52" s="51"/>
      <c r="C52" s="247" t="s">
        <v>78</v>
      </c>
      <c r="D52" s="248"/>
      <c r="E52" s="55">
        <v>90000000</v>
      </c>
      <c r="F52" s="141">
        <v>0</v>
      </c>
      <c r="G52" s="142" t="s">
        <v>23</v>
      </c>
      <c r="H52" s="142" t="s">
        <v>23</v>
      </c>
      <c r="I52" s="141">
        <v>0</v>
      </c>
      <c r="J52" s="142" t="s">
        <v>23</v>
      </c>
      <c r="K52" s="142" t="s">
        <v>23</v>
      </c>
      <c r="L52" s="55">
        <v>27205400</v>
      </c>
      <c r="M52" s="200">
        <f t="shared" si="0"/>
        <v>30.228222222222222</v>
      </c>
      <c r="N52" s="201">
        <v>0</v>
      </c>
      <c r="O52" s="202" t="s">
        <v>23</v>
      </c>
      <c r="P52" s="202" t="s">
        <v>23</v>
      </c>
      <c r="Q52" s="216">
        <f>L52</f>
        <v>27205400</v>
      </c>
      <c r="R52" s="203" t="s">
        <v>23</v>
      </c>
      <c r="S52" s="203" t="s">
        <v>23</v>
      </c>
      <c r="T52" s="140"/>
      <c r="U52" s="203" t="s">
        <v>23</v>
      </c>
      <c r="V52" s="203" t="s">
        <v>23</v>
      </c>
      <c r="W52" s="139"/>
    </row>
    <row r="53" spans="1:23" ht="27.75" customHeight="1">
      <c r="A53" s="139"/>
      <c r="B53" s="51"/>
      <c r="C53" s="247" t="s">
        <v>35</v>
      </c>
      <c r="D53" s="248"/>
      <c r="E53" s="55">
        <v>25000000</v>
      </c>
      <c r="F53" s="141">
        <v>0</v>
      </c>
      <c r="G53" s="142"/>
      <c r="H53" s="142"/>
      <c r="I53" s="141"/>
      <c r="J53" s="142"/>
      <c r="K53" s="142"/>
      <c r="L53" s="55">
        <v>9383000</v>
      </c>
      <c r="M53" s="200">
        <f t="shared" si="0"/>
        <v>37.531999999999996</v>
      </c>
      <c r="N53" s="201"/>
      <c r="O53" s="202"/>
      <c r="P53" s="202"/>
      <c r="Q53" s="216">
        <f>L53</f>
        <v>9383000</v>
      </c>
      <c r="R53" s="203"/>
      <c r="S53" s="203"/>
      <c r="T53" s="140"/>
      <c r="U53" s="203"/>
      <c r="V53" s="203"/>
      <c r="W53" s="139"/>
    </row>
    <row r="54" spans="1:23" ht="15.95" customHeight="1">
      <c r="A54" s="139"/>
      <c r="B54" s="51"/>
      <c r="C54" s="52"/>
      <c r="D54" s="53"/>
      <c r="E54" s="140"/>
      <c r="F54" s="141"/>
      <c r="G54" s="148"/>
      <c r="H54" s="148"/>
      <c r="I54" s="143"/>
      <c r="J54" s="148"/>
      <c r="K54" s="148"/>
      <c r="L54" s="140"/>
      <c r="M54" s="200"/>
      <c r="N54" s="205"/>
      <c r="O54" s="205"/>
      <c r="P54" s="205"/>
      <c r="Q54" s="205"/>
      <c r="R54" s="205"/>
      <c r="S54" s="205"/>
      <c r="T54" s="205"/>
      <c r="U54" s="205"/>
      <c r="V54" s="205"/>
      <c r="W54" s="205"/>
    </row>
    <row r="55" spans="1:23" ht="27" customHeight="1">
      <c r="A55" s="65">
        <v>11</v>
      </c>
      <c r="B55" s="252" t="s">
        <v>79</v>
      </c>
      <c r="C55" s="253"/>
      <c r="D55" s="254"/>
      <c r="E55" s="82">
        <f>E56</f>
        <v>25000000</v>
      </c>
      <c r="F55" s="82">
        <f>F56</f>
        <v>0</v>
      </c>
      <c r="G55" s="149" t="str">
        <f t="shared" ref="G55:L55" si="10">G56</f>
        <v>-</v>
      </c>
      <c r="H55" s="149" t="str">
        <f t="shared" si="10"/>
        <v>-</v>
      </c>
      <c r="I55" s="149">
        <f t="shared" si="10"/>
        <v>0</v>
      </c>
      <c r="J55" s="149" t="str">
        <f t="shared" si="10"/>
        <v>-</v>
      </c>
      <c r="K55" s="149" t="str">
        <f t="shared" si="10"/>
        <v>-</v>
      </c>
      <c r="L55" s="82">
        <f t="shared" si="10"/>
        <v>0</v>
      </c>
      <c r="M55" s="198">
        <f t="shared" si="0"/>
        <v>0</v>
      </c>
      <c r="N55" s="201">
        <v>0</v>
      </c>
      <c r="O55" s="202" t="s">
        <v>23</v>
      </c>
      <c r="P55" s="202" t="s">
        <v>23</v>
      </c>
      <c r="Q55" s="204">
        <f>L55</f>
        <v>0</v>
      </c>
      <c r="R55" s="199"/>
      <c r="S55" s="199"/>
      <c r="T55" s="199"/>
      <c r="U55" s="199"/>
      <c r="V55" s="199"/>
      <c r="W55" s="199"/>
    </row>
    <row r="56" spans="1:23" ht="30.75" customHeight="1">
      <c r="A56" s="139"/>
      <c r="B56" s="51"/>
      <c r="C56" s="247" t="s">
        <v>80</v>
      </c>
      <c r="D56" s="248"/>
      <c r="E56" s="55">
        <v>25000000</v>
      </c>
      <c r="F56" s="141">
        <v>0</v>
      </c>
      <c r="G56" s="142" t="s">
        <v>23</v>
      </c>
      <c r="H56" s="142" t="s">
        <v>23</v>
      </c>
      <c r="I56" s="141">
        <v>0</v>
      </c>
      <c r="J56" s="142" t="s">
        <v>23</v>
      </c>
      <c r="K56" s="142" t="s">
        <v>23</v>
      </c>
      <c r="L56" s="55">
        <v>0</v>
      </c>
      <c r="M56" s="200">
        <f t="shared" si="0"/>
        <v>0</v>
      </c>
      <c r="N56" s="201">
        <v>0</v>
      </c>
      <c r="O56" s="202" t="s">
        <v>23</v>
      </c>
      <c r="P56" s="202" t="s">
        <v>23</v>
      </c>
      <c r="Q56" s="204">
        <f>L56</f>
        <v>0</v>
      </c>
      <c r="R56" s="203" t="s">
        <v>23</v>
      </c>
      <c r="S56" s="203" t="s">
        <v>23</v>
      </c>
      <c r="T56" s="140"/>
      <c r="U56" s="203" t="s">
        <v>23</v>
      </c>
      <c r="V56" s="203" t="s">
        <v>23</v>
      </c>
      <c r="W56" s="139"/>
    </row>
    <row r="57" spans="1:23" ht="15.95" customHeight="1">
      <c r="A57" s="167"/>
      <c r="B57" s="103"/>
      <c r="C57" s="183"/>
      <c r="D57" s="184"/>
      <c r="E57" s="185"/>
      <c r="F57" s="151"/>
      <c r="G57" s="186"/>
      <c r="H57" s="186"/>
      <c r="I57" s="156"/>
      <c r="J57" s="186"/>
      <c r="K57" s="186"/>
      <c r="L57" s="185"/>
      <c r="M57" s="219"/>
      <c r="N57" s="220"/>
      <c r="O57" s="220"/>
      <c r="P57" s="220"/>
      <c r="Q57" s="220"/>
      <c r="R57" s="220"/>
      <c r="S57" s="220"/>
      <c r="T57" s="220"/>
      <c r="U57" s="220"/>
      <c r="V57" s="220"/>
      <c r="W57" s="220"/>
    </row>
    <row r="58" spans="1:23" s="3" customFormat="1" ht="30" customHeight="1">
      <c r="A58" s="158">
        <v>12</v>
      </c>
      <c r="B58" s="268" t="s">
        <v>36</v>
      </c>
      <c r="C58" s="269"/>
      <c r="D58" s="270"/>
      <c r="E58" s="172">
        <f>E59</f>
        <v>20000000</v>
      </c>
      <c r="F58" s="172">
        <f>F59</f>
        <v>0</v>
      </c>
      <c r="G58" s="173" t="str">
        <f t="shared" ref="G58:L58" si="11">G59</f>
        <v>-</v>
      </c>
      <c r="H58" s="173" t="str">
        <f t="shared" si="11"/>
        <v>-</v>
      </c>
      <c r="I58" s="173">
        <f t="shared" si="11"/>
        <v>0</v>
      </c>
      <c r="J58" s="173" t="str">
        <f t="shared" si="11"/>
        <v>-</v>
      </c>
      <c r="K58" s="173" t="str">
        <f t="shared" si="11"/>
        <v>-</v>
      </c>
      <c r="L58" s="172">
        <f t="shared" si="11"/>
        <v>19980800</v>
      </c>
      <c r="M58" s="221">
        <f t="shared" si="0"/>
        <v>99.904000000000011</v>
      </c>
      <c r="N58" s="214">
        <v>0</v>
      </c>
      <c r="O58" s="215" t="s">
        <v>23</v>
      </c>
      <c r="P58" s="215" t="s">
        <v>23</v>
      </c>
      <c r="Q58" s="216">
        <f>L58</f>
        <v>19980800</v>
      </c>
      <c r="R58" s="222"/>
      <c r="S58" s="222"/>
      <c r="T58" s="222"/>
      <c r="U58" s="222"/>
      <c r="V58" s="222"/>
      <c r="W58" s="222"/>
    </row>
    <row r="59" spans="1:23" ht="30" customHeight="1">
      <c r="A59" s="65"/>
      <c r="B59" s="51"/>
      <c r="C59" s="247" t="s">
        <v>81</v>
      </c>
      <c r="D59" s="248"/>
      <c r="E59" s="55">
        <v>20000000</v>
      </c>
      <c r="F59" s="141">
        <v>0</v>
      </c>
      <c r="G59" s="142" t="s">
        <v>23</v>
      </c>
      <c r="H59" s="142" t="s">
        <v>23</v>
      </c>
      <c r="I59" s="141">
        <v>0</v>
      </c>
      <c r="J59" s="142" t="s">
        <v>23</v>
      </c>
      <c r="K59" s="142" t="s">
        <v>23</v>
      </c>
      <c r="L59" s="55">
        <v>19980800</v>
      </c>
      <c r="M59" s="200">
        <f t="shared" si="0"/>
        <v>99.904000000000011</v>
      </c>
      <c r="N59" s="201">
        <v>0</v>
      </c>
      <c r="O59" s="202" t="s">
        <v>23</v>
      </c>
      <c r="P59" s="202" t="s">
        <v>23</v>
      </c>
      <c r="Q59" s="216">
        <f>L59</f>
        <v>19980800</v>
      </c>
      <c r="R59" s="203" t="s">
        <v>23</v>
      </c>
      <c r="S59" s="203" t="s">
        <v>23</v>
      </c>
      <c r="T59" s="140"/>
      <c r="U59" s="203" t="s">
        <v>23</v>
      </c>
      <c r="V59" s="203" t="s">
        <v>23</v>
      </c>
      <c r="W59" s="139"/>
    </row>
    <row r="60" spans="1:23" ht="18" customHeight="1">
      <c r="A60" s="65"/>
      <c r="B60" s="51"/>
      <c r="C60" s="52"/>
      <c r="D60" s="53"/>
      <c r="E60" s="140"/>
      <c r="F60" s="141"/>
      <c r="G60" s="148"/>
      <c r="H60" s="148"/>
      <c r="I60" s="143"/>
      <c r="J60" s="148"/>
      <c r="K60" s="148"/>
      <c r="L60" s="140"/>
      <c r="M60" s="198"/>
      <c r="N60" s="205"/>
      <c r="O60" s="205"/>
      <c r="P60" s="205"/>
      <c r="Q60" s="205"/>
      <c r="R60" s="205"/>
      <c r="S60" s="205"/>
      <c r="T60" s="205"/>
      <c r="U60" s="205"/>
      <c r="V60" s="205"/>
      <c r="W60" s="205"/>
    </row>
    <row r="61" spans="1:23" s="3" customFormat="1" ht="27.95" customHeight="1">
      <c r="A61" s="65">
        <v>13</v>
      </c>
      <c r="B61" s="252" t="s">
        <v>37</v>
      </c>
      <c r="C61" s="253"/>
      <c r="D61" s="254"/>
      <c r="E61" s="82">
        <f t="shared" ref="E61:L61" si="12">SUM(E62:E62)</f>
        <v>35000000</v>
      </c>
      <c r="F61" s="82">
        <f t="shared" si="12"/>
        <v>0</v>
      </c>
      <c r="G61" s="149">
        <f t="shared" si="12"/>
        <v>0</v>
      </c>
      <c r="H61" s="149">
        <f t="shared" si="12"/>
        <v>0</v>
      </c>
      <c r="I61" s="149">
        <f t="shared" si="12"/>
        <v>0</v>
      </c>
      <c r="J61" s="149">
        <f t="shared" si="12"/>
        <v>0</v>
      </c>
      <c r="K61" s="149">
        <f t="shared" si="12"/>
        <v>0</v>
      </c>
      <c r="L61" s="82">
        <f t="shared" si="12"/>
        <v>10685000</v>
      </c>
      <c r="M61" s="200">
        <f t="shared" si="0"/>
        <v>30.528571428571428</v>
      </c>
      <c r="N61" s="201">
        <v>0</v>
      </c>
      <c r="O61" s="202" t="s">
        <v>23</v>
      </c>
      <c r="P61" s="202" t="s">
        <v>23</v>
      </c>
      <c r="Q61" s="204">
        <f>L61</f>
        <v>10685000</v>
      </c>
      <c r="R61" s="199"/>
      <c r="S61" s="199"/>
      <c r="T61" s="199"/>
      <c r="U61" s="199"/>
      <c r="V61" s="199"/>
      <c r="W61" s="199"/>
    </row>
    <row r="62" spans="1:23" ht="41.25" customHeight="1">
      <c r="A62" s="139"/>
      <c r="B62" s="51"/>
      <c r="C62" s="247" t="s">
        <v>82</v>
      </c>
      <c r="D62" s="248"/>
      <c r="E62" s="55">
        <v>35000000</v>
      </c>
      <c r="F62" s="141">
        <v>0</v>
      </c>
      <c r="G62" s="142" t="s">
        <v>23</v>
      </c>
      <c r="H62" s="142" t="s">
        <v>23</v>
      </c>
      <c r="I62" s="141">
        <v>0</v>
      </c>
      <c r="J62" s="142" t="s">
        <v>23</v>
      </c>
      <c r="K62" s="142" t="s">
        <v>23</v>
      </c>
      <c r="L62" s="55">
        <v>10685000</v>
      </c>
      <c r="M62" s="200">
        <f t="shared" si="0"/>
        <v>30.528571428571428</v>
      </c>
      <c r="N62" s="201">
        <v>0</v>
      </c>
      <c r="O62" s="202" t="s">
        <v>23</v>
      </c>
      <c r="P62" s="202" t="s">
        <v>23</v>
      </c>
      <c r="Q62" s="216">
        <f>L62</f>
        <v>10685000</v>
      </c>
      <c r="R62" s="203" t="s">
        <v>23</v>
      </c>
      <c r="S62" s="203" t="s">
        <v>23</v>
      </c>
      <c r="T62" s="140"/>
      <c r="U62" s="203" t="s">
        <v>23</v>
      </c>
      <c r="V62" s="203" t="s">
        <v>23</v>
      </c>
      <c r="W62" s="139"/>
    </row>
    <row r="63" spans="1:23" ht="14.1" customHeight="1">
      <c r="A63" s="139"/>
      <c r="B63" s="66"/>
      <c r="C63" s="67"/>
      <c r="D63" s="68"/>
      <c r="E63" s="140"/>
      <c r="F63" s="141"/>
      <c r="G63" s="148"/>
      <c r="H63" s="148"/>
      <c r="I63" s="143"/>
      <c r="J63" s="148"/>
      <c r="K63" s="148"/>
      <c r="L63" s="140"/>
      <c r="M63" s="198"/>
      <c r="N63" s="205"/>
      <c r="O63" s="205"/>
      <c r="P63" s="205"/>
      <c r="Q63" s="205"/>
      <c r="R63" s="205"/>
      <c r="S63" s="205"/>
      <c r="T63" s="205"/>
      <c r="U63" s="205"/>
      <c r="V63" s="205"/>
      <c r="W63" s="205"/>
    </row>
    <row r="64" spans="1:23" s="18" customFormat="1" ht="30" customHeight="1">
      <c r="A64" s="65">
        <v>14</v>
      </c>
      <c r="B64" s="252" t="s">
        <v>83</v>
      </c>
      <c r="C64" s="253"/>
      <c r="D64" s="254"/>
      <c r="E64" s="82">
        <f t="shared" ref="E64:L64" si="13">SUM(E65:E65)</f>
        <v>25000000</v>
      </c>
      <c r="F64" s="82">
        <f t="shared" si="13"/>
        <v>0</v>
      </c>
      <c r="G64" s="149">
        <f t="shared" si="13"/>
        <v>0</v>
      </c>
      <c r="H64" s="149">
        <f t="shared" si="13"/>
        <v>0</v>
      </c>
      <c r="I64" s="149">
        <f t="shared" si="13"/>
        <v>0</v>
      </c>
      <c r="J64" s="149">
        <f t="shared" si="13"/>
        <v>0</v>
      </c>
      <c r="K64" s="149">
        <f t="shared" si="13"/>
        <v>0</v>
      </c>
      <c r="L64" s="82">
        <f t="shared" si="13"/>
        <v>24463850</v>
      </c>
      <c r="M64" s="198">
        <f t="shared" si="0"/>
        <v>97.855400000000003</v>
      </c>
      <c r="N64" s="201">
        <v>0</v>
      </c>
      <c r="O64" s="202" t="s">
        <v>23</v>
      </c>
      <c r="P64" s="202" t="s">
        <v>23</v>
      </c>
      <c r="Q64" s="204">
        <f>L64</f>
        <v>24463850</v>
      </c>
      <c r="R64" s="199"/>
      <c r="S64" s="199"/>
      <c r="T64" s="199"/>
      <c r="U64" s="199"/>
      <c r="V64" s="199"/>
      <c r="W64" s="199"/>
    </row>
    <row r="65" spans="1:23" ht="28.5" customHeight="1">
      <c r="A65" s="139"/>
      <c r="B65" s="66"/>
      <c r="C65" s="234" t="s">
        <v>38</v>
      </c>
      <c r="D65" s="235"/>
      <c r="E65" s="55">
        <v>25000000</v>
      </c>
      <c r="F65" s="141">
        <v>0</v>
      </c>
      <c r="G65" s="142" t="s">
        <v>23</v>
      </c>
      <c r="H65" s="142" t="s">
        <v>23</v>
      </c>
      <c r="I65" s="141">
        <v>0</v>
      </c>
      <c r="J65" s="142" t="s">
        <v>23</v>
      </c>
      <c r="K65" s="142" t="s">
        <v>23</v>
      </c>
      <c r="L65" s="55">
        <v>24463850</v>
      </c>
      <c r="M65" s="200">
        <f t="shared" si="0"/>
        <v>97.855400000000003</v>
      </c>
      <c r="N65" s="201">
        <v>0</v>
      </c>
      <c r="O65" s="202" t="s">
        <v>23</v>
      </c>
      <c r="P65" s="202" t="s">
        <v>23</v>
      </c>
      <c r="Q65" s="216">
        <f>L65</f>
        <v>24463850</v>
      </c>
      <c r="R65" s="203" t="s">
        <v>23</v>
      </c>
      <c r="S65" s="203" t="s">
        <v>23</v>
      </c>
      <c r="T65" s="140"/>
      <c r="U65" s="203" t="s">
        <v>23</v>
      </c>
      <c r="V65" s="203" t="s">
        <v>23</v>
      </c>
      <c r="W65" s="139"/>
    </row>
    <row r="66" spans="1:23" ht="18" customHeight="1">
      <c r="A66" s="139"/>
      <c r="B66" s="66"/>
      <c r="C66" s="67"/>
      <c r="D66" s="68"/>
      <c r="E66" s="140"/>
      <c r="F66" s="141"/>
      <c r="G66" s="148"/>
      <c r="H66" s="148"/>
      <c r="I66" s="143"/>
      <c r="J66" s="148"/>
      <c r="K66" s="148"/>
      <c r="L66" s="140"/>
      <c r="M66" s="198"/>
      <c r="N66" s="205"/>
      <c r="O66" s="205"/>
      <c r="P66" s="205"/>
      <c r="Q66" s="205"/>
      <c r="R66" s="205"/>
      <c r="S66" s="205"/>
      <c r="T66" s="205"/>
      <c r="U66" s="205"/>
      <c r="V66" s="205"/>
      <c r="W66" s="205"/>
    </row>
    <row r="67" spans="1:23" s="18" customFormat="1" ht="30" customHeight="1">
      <c r="A67" s="65">
        <v>15</v>
      </c>
      <c r="B67" s="239" t="s">
        <v>84</v>
      </c>
      <c r="C67" s="240"/>
      <c r="D67" s="241"/>
      <c r="E67" s="82">
        <f>E68</f>
        <v>20000000</v>
      </c>
      <c r="F67" s="82">
        <f>F68</f>
        <v>0</v>
      </c>
      <c r="G67" s="149" t="str">
        <f t="shared" ref="G67:L67" si="14">G68</f>
        <v>-</v>
      </c>
      <c r="H67" s="149" t="str">
        <f t="shared" si="14"/>
        <v>-</v>
      </c>
      <c r="I67" s="149">
        <f t="shared" si="14"/>
        <v>0</v>
      </c>
      <c r="J67" s="149" t="str">
        <f t="shared" si="14"/>
        <v>-</v>
      </c>
      <c r="K67" s="149" t="str">
        <f t="shared" si="14"/>
        <v>-</v>
      </c>
      <c r="L67" s="82">
        <f t="shared" si="14"/>
        <v>0</v>
      </c>
      <c r="M67" s="198">
        <f t="shared" si="0"/>
        <v>0</v>
      </c>
      <c r="N67" s="201">
        <v>0</v>
      </c>
      <c r="O67" s="202" t="s">
        <v>23</v>
      </c>
      <c r="P67" s="202" t="s">
        <v>23</v>
      </c>
      <c r="Q67" s="204">
        <f>L67</f>
        <v>0</v>
      </c>
      <c r="R67" s="199"/>
      <c r="S67" s="199"/>
      <c r="T67" s="199"/>
      <c r="U67" s="199"/>
      <c r="V67" s="199"/>
      <c r="W67" s="199"/>
    </row>
    <row r="68" spans="1:23" ht="19.5" customHeight="1">
      <c r="A68" s="139"/>
      <c r="B68" s="66"/>
      <c r="C68" s="234" t="s">
        <v>85</v>
      </c>
      <c r="D68" s="235"/>
      <c r="E68" s="55">
        <v>20000000</v>
      </c>
      <c r="F68" s="141">
        <v>0</v>
      </c>
      <c r="G68" s="142" t="s">
        <v>23</v>
      </c>
      <c r="H68" s="142" t="s">
        <v>23</v>
      </c>
      <c r="I68" s="141">
        <v>0</v>
      </c>
      <c r="J68" s="142" t="s">
        <v>23</v>
      </c>
      <c r="K68" s="142" t="s">
        <v>23</v>
      </c>
      <c r="L68" s="55">
        <v>0</v>
      </c>
      <c r="M68" s="200">
        <f t="shared" si="0"/>
        <v>0</v>
      </c>
      <c r="N68" s="201">
        <v>0</v>
      </c>
      <c r="O68" s="202" t="s">
        <v>23</v>
      </c>
      <c r="P68" s="202" t="s">
        <v>23</v>
      </c>
      <c r="Q68" s="204">
        <f>L68</f>
        <v>0</v>
      </c>
      <c r="R68" s="203" t="s">
        <v>23</v>
      </c>
      <c r="S68" s="203" t="s">
        <v>23</v>
      </c>
      <c r="T68" s="140"/>
      <c r="U68" s="203" t="s">
        <v>23</v>
      </c>
      <c r="V68" s="203" t="s">
        <v>23</v>
      </c>
      <c r="W68" s="139"/>
    </row>
    <row r="69" spans="1:23" ht="19.5" customHeight="1">
      <c r="A69" s="139"/>
      <c r="B69" s="66"/>
      <c r="C69" s="189"/>
      <c r="D69" s="190"/>
      <c r="E69" s="55"/>
      <c r="F69" s="141"/>
      <c r="G69" s="142"/>
      <c r="H69" s="142"/>
      <c r="I69" s="141"/>
      <c r="J69" s="142"/>
      <c r="K69" s="142"/>
      <c r="L69" s="55"/>
      <c r="M69" s="198"/>
      <c r="N69" s="201"/>
      <c r="O69" s="202"/>
      <c r="P69" s="202"/>
      <c r="Q69" s="204"/>
      <c r="R69" s="203"/>
      <c r="S69" s="203"/>
      <c r="T69" s="140"/>
      <c r="U69" s="203"/>
      <c r="V69" s="203"/>
      <c r="W69" s="139"/>
    </row>
    <row r="70" spans="1:23" s="3" customFormat="1" ht="30.75" customHeight="1">
      <c r="A70" s="65">
        <v>16</v>
      </c>
      <c r="B70" s="236" t="s">
        <v>97</v>
      </c>
      <c r="C70" s="237"/>
      <c r="D70" s="238"/>
      <c r="E70" s="83">
        <f>E71</f>
        <v>20000000</v>
      </c>
      <c r="F70" s="83">
        <f>F71</f>
        <v>0</v>
      </c>
      <c r="G70" s="163"/>
      <c r="H70" s="163"/>
      <c r="I70" s="149"/>
      <c r="J70" s="163"/>
      <c r="K70" s="163"/>
      <c r="L70" s="83">
        <f>L71</f>
        <v>0</v>
      </c>
      <c r="M70" s="198">
        <f t="shared" si="0"/>
        <v>0</v>
      </c>
      <c r="N70" s="223"/>
      <c r="O70" s="224"/>
      <c r="P70" s="224"/>
      <c r="Q70" s="225"/>
      <c r="R70" s="226"/>
      <c r="S70" s="226"/>
      <c r="T70" s="82"/>
      <c r="U70" s="226"/>
      <c r="V70" s="226"/>
      <c r="W70" s="65"/>
    </row>
    <row r="71" spans="1:23" ht="27.75" customHeight="1">
      <c r="A71" s="139"/>
      <c r="B71" s="66"/>
      <c r="C71" s="234" t="s">
        <v>98</v>
      </c>
      <c r="D71" s="235"/>
      <c r="E71" s="55">
        <v>20000000</v>
      </c>
      <c r="F71" s="141">
        <v>0</v>
      </c>
      <c r="G71" s="142"/>
      <c r="H71" s="142"/>
      <c r="I71" s="141"/>
      <c r="J71" s="142"/>
      <c r="K71" s="142"/>
      <c r="L71" s="55">
        <v>0</v>
      </c>
      <c r="M71" s="200">
        <f t="shared" si="0"/>
        <v>0</v>
      </c>
      <c r="N71" s="201"/>
      <c r="O71" s="202"/>
      <c r="P71" s="202"/>
      <c r="Q71" s="204"/>
      <c r="R71" s="203"/>
      <c r="S71" s="203"/>
      <c r="T71" s="140"/>
      <c r="U71" s="203"/>
      <c r="V71" s="203"/>
      <c r="W71" s="139"/>
    </row>
    <row r="72" spans="1:23" ht="14.1" customHeight="1">
      <c r="A72" s="139"/>
      <c r="B72" s="66"/>
      <c r="C72" s="67"/>
      <c r="D72" s="68"/>
      <c r="E72" s="140"/>
      <c r="F72" s="141"/>
      <c r="G72" s="148"/>
      <c r="H72" s="148"/>
      <c r="I72" s="143"/>
      <c r="J72" s="148"/>
      <c r="K72" s="148"/>
      <c r="L72" s="140"/>
      <c r="M72" s="198"/>
      <c r="N72" s="205"/>
      <c r="O72" s="205"/>
      <c r="P72" s="205"/>
      <c r="Q72" s="205"/>
      <c r="R72" s="205"/>
      <c r="S72" s="205"/>
      <c r="T72" s="205"/>
      <c r="U72" s="205"/>
      <c r="V72" s="205"/>
      <c r="W72" s="205"/>
    </row>
    <row r="73" spans="1:23" s="3" customFormat="1" ht="18" customHeight="1">
      <c r="A73" s="65">
        <v>17</v>
      </c>
      <c r="B73" s="239" t="s">
        <v>39</v>
      </c>
      <c r="C73" s="240"/>
      <c r="D73" s="241"/>
      <c r="E73" s="82">
        <f>SUM(E74:E75)</f>
        <v>60000000</v>
      </c>
      <c r="F73" s="82">
        <f>SUM(F74:F75)</f>
        <v>0</v>
      </c>
      <c r="G73" s="149" t="str">
        <f t="shared" ref="G73:K73" si="15">G74</f>
        <v>-</v>
      </c>
      <c r="H73" s="149" t="str">
        <f t="shared" si="15"/>
        <v>-</v>
      </c>
      <c r="I73" s="149">
        <f t="shared" si="15"/>
        <v>0</v>
      </c>
      <c r="J73" s="149" t="str">
        <f t="shared" si="15"/>
        <v>-</v>
      </c>
      <c r="K73" s="149" t="str">
        <f t="shared" si="15"/>
        <v>-</v>
      </c>
      <c r="L73" s="82">
        <f>SUM(L74:L75)</f>
        <v>15962000</v>
      </c>
      <c r="M73" s="198">
        <f t="shared" si="0"/>
        <v>26.603333333333335</v>
      </c>
      <c r="N73" s="201">
        <v>0</v>
      </c>
      <c r="O73" s="202" t="s">
        <v>23</v>
      </c>
      <c r="P73" s="202" t="s">
        <v>23</v>
      </c>
      <c r="Q73" s="216">
        <f>L73</f>
        <v>15962000</v>
      </c>
      <c r="R73" s="199"/>
      <c r="S73" s="199"/>
      <c r="T73" s="199"/>
      <c r="U73" s="199"/>
      <c r="V73" s="199"/>
      <c r="W73" s="199"/>
    </row>
    <row r="74" spans="1:23" ht="30" customHeight="1">
      <c r="A74" s="139"/>
      <c r="B74" s="66"/>
      <c r="C74" s="234" t="s">
        <v>86</v>
      </c>
      <c r="D74" s="235"/>
      <c r="E74" s="55">
        <v>30000000</v>
      </c>
      <c r="F74" s="141">
        <v>0</v>
      </c>
      <c r="G74" s="142" t="s">
        <v>23</v>
      </c>
      <c r="H74" s="142" t="s">
        <v>23</v>
      </c>
      <c r="I74" s="141">
        <v>0</v>
      </c>
      <c r="J74" s="142" t="s">
        <v>23</v>
      </c>
      <c r="K74" s="142" t="s">
        <v>23</v>
      </c>
      <c r="L74" s="55">
        <v>0</v>
      </c>
      <c r="M74" s="200">
        <f t="shared" si="0"/>
        <v>0</v>
      </c>
      <c r="N74" s="201">
        <v>0</v>
      </c>
      <c r="O74" s="202" t="s">
        <v>23</v>
      </c>
      <c r="P74" s="202" t="s">
        <v>23</v>
      </c>
      <c r="Q74" s="204">
        <f>L74</f>
        <v>0</v>
      </c>
      <c r="R74" s="203" t="s">
        <v>23</v>
      </c>
      <c r="S74" s="203" t="s">
        <v>23</v>
      </c>
      <c r="T74" s="140"/>
      <c r="U74" s="203" t="s">
        <v>23</v>
      </c>
      <c r="V74" s="203" t="s">
        <v>23</v>
      </c>
      <c r="W74" s="139"/>
    </row>
    <row r="75" spans="1:23" ht="35.25" customHeight="1">
      <c r="A75" s="139"/>
      <c r="B75" s="66"/>
      <c r="C75" s="234" t="s">
        <v>87</v>
      </c>
      <c r="D75" s="235"/>
      <c r="E75" s="55">
        <v>30000000</v>
      </c>
      <c r="F75" s="141">
        <v>0</v>
      </c>
      <c r="G75" s="142"/>
      <c r="H75" s="142"/>
      <c r="I75" s="141"/>
      <c r="J75" s="142"/>
      <c r="K75" s="142"/>
      <c r="L75" s="55">
        <v>15962000</v>
      </c>
      <c r="M75" s="200">
        <f t="shared" si="0"/>
        <v>53.206666666666671</v>
      </c>
      <c r="N75" s="201"/>
      <c r="O75" s="202"/>
      <c r="P75" s="202"/>
      <c r="Q75" s="216">
        <f>L75</f>
        <v>15962000</v>
      </c>
      <c r="R75" s="203"/>
      <c r="S75" s="203"/>
      <c r="T75" s="140"/>
      <c r="U75" s="203"/>
      <c r="V75" s="203"/>
      <c r="W75" s="139"/>
    </row>
    <row r="76" spans="1:23" ht="14.1" customHeight="1">
      <c r="A76" s="139"/>
      <c r="B76" s="66"/>
      <c r="C76" s="67"/>
      <c r="D76" s="68"/>
      <c r="E76" s="140"/>
      <c r="F76" s="141"/>
      <c r="G76" s="148"/>
      <c r="H76" s="148"/>
      <c r="I76" s="143"/>
      <c r="J76" s="148"/>
      <c r="K76" s="148"/>
      <c r="L76" s="140"/>
      <c r="M76" s="198"/>
      <c r="N76" s="205"/>
      <c r="O76" s="205"/>
      <c r="P76" s="205"/>
      <c r="Q76" s="205"/>
      <c r="R76" s="205"/>
      <c r="S76" s="205"/>
      <c r="T76" s="205"/>
      <c r="U76" s="205"/>
      <c r="V76" s="205"/>
      <c r="W76" s="205"/>
    </row>
    <row r="77" spans="1:23" s="3" customFormat="1" ht="30" customHeight="1">
      <c r="A77" s="65">
        <v>18</v>
      </c>
      <c r="B77" s="239" t="s">
        <v>88</v>
      </c>
      <c r="C77" s="240"/>
      <c r="D77" s="241"/>
      <c r="E77" s="82">
        <f>E78</f>
        <v>850000000</v>
      </c>
      <c r="F77" s="82">
        <f>F78</f>
        <v>0</v>
      </c>
      <c r="G77" s="149" t="str">
        <f t="shared" ref="G77:L77" si="16">G78</f>
        <v>-</v>
      </c>
      <c r="H77" s="149" t="str">
        <f t="shared" si="16"/>
        <v>-</v>
      </c>
      <c r="I77" s="149">
        <f t="shared" si="16"/>
        <v>0</v>
      </c>
      <c r="J77" s="149" t="str">
        <f t="shared" si="16"/>
        <v>-</v>
      </c>
      <c r="K77" s="149" t="str">
        <f t="shared" si="16"/>
        <v>-</v>
      </c>
      <c r="L77" s="82">
        <f t="shared" si="16"/>
        <v>0</v>
      </c>
      <c r="M77" s="198">
        <f t="shared" si="0"/>
        <v>0</v>
      </c>
      <c r="N77" s="201">
        <v>0</v>
      </c>
      <c r="O77" s="202" t="s">
        <v>23</v>
      </c>
      <c r="P77" s="202" t="s">
        <v>23</v>
      </c>
      <c r="Q77" s="204">
        <f>L77</f>
        <v>0</v>
      </c>
      <c r="R77" s="199"/>
      <c r="S77" s="199"/>
      <c r="T77" s="199"/>
      <c r="U77" s="199"/>
      <c r="V77" s="199"/>
      <c r="W77" s="199"/>
    </row>
    <row r="78" spans="1:23" ht="29.25" customHeight="1">
      <c r="A78" s="139"/>
      <c r="B78" s="242" t="s">
        <v>89</v>
      </c>
      <c r="C78" s="243"/>
      <c r="D78" s="244"/>
      <c r="E78" s="55">
        <f>E79+E85</f>
        <v>850000000</v>
      </c>
      <c r="F78" s="55">
        <f>F79+F85</f>
        <v>0</v>
      </c>
      <c r="G78" s="142" t="s">
        <v>23</v>
      </c>
      <c r="H78" s="142" t="s">
        <v>23</v>
      </c>
      <c r="I78" s="141">
        <v>0</v>
      </c>
      <c r="J78" s="142" t="s">
        <v>23</v>
      </c>
      <c r="K78" s="142" t="s">
        <v>23</v>
      </c>
      <c r="L78" s="55">
        <f>L79+L85</f>
        <v>0</v>
      </c>
      <c r="M78" s="200">
        <f t="shared" ref="M78:M88" si="17">L78/E78*100</f>
        <v>0</v>
      </c>
      <c r="N78" s="201">
        <v>0</v>
      </c>
      <c r="O78" s="202" t="s">
        <v>23</v>
      </c>
      <c r="P78" s="202" t="s">
        <v>23</v>
      </c>
      <c r="Q78" s="204">
        <f>L78</f>
        <v>0</v>
      </c>
      <c r="R78" s="203" t="s">
        <v>23</v>
      </c>
      <c r="S78" s="203" t="s">
        <v>23</v>
      </c>
      <c r="T78" s="140"/>
      <c r="U78" s="203" t="s">
        <v>23</v>
      </c>
      <c r="V78" s="203" t="s">
        <v>23</v>
      </c>
      <c r="W78" s="139"/>
    </row>
    <row r="79" spans="1:23" ht="40.5" customHeight="1">
      <c r="A79" s="139"/>
      <c r="B79" s="66"/>
      <c r="C79" s="234" t="s">
        <v>90</v>
      </c>
      <c r="D79" s="235"/>
      <c r="E79" s="55">
        <f>SUM(E80:E83)</f>
        <v>500000000</v>
      </c>
      <c r="F79" s="55">
        <f>SUM(F80:F83)</f>
        <v>0</v>
      </c>
      <c r="G79" s="142"/>
      <c r="H79" s="142"/>
      <c r="I79" s="141"/>
      <c r="J79" s="142"/>
      <c r="K79" s="142"/>
      <c r="L79" s="55">
        <v>0</v>
      </c>
      <c r="M79" s="200">
        <f t="shared" si="17"/>
        <v>0</v>
      </c>
      <c r="N79" s="201"/>
      <c r="O79" s="202"/>
      <c r="P79" s="202"/>
      <c r="Q79" s="204"/>
      <c r="R79" s="203"/>
      <c r="S79" s="203"/>
      <c r="T79" s="140"/>
      <c r="U79" s="203"/>
      <c r="V79" s="203"/>
      <c r="W79" s="139"/>
    </row>
    <row r="80" spans="1:23" ht="46.5" customHeight="1">
      <c r="A80" s="139"/>
      <c r="B80" s="66"/>
      <c r="C80" s="189">
        <v>1</v>
      </c>
      <c r="D80" s="190" t="s">
        <v>91</v>
      </c>
      <c r="E80" s="55">
        <v>193500000</v>
      </c>
      <c r="F80" s="141">
        <v>0</v>
      </c>
      <c r="G80" s="142"/>
      <c r="H80" s="142"/>
      <c r="I80" s="141"/>
      <c r="J80" s="142"/>
      <c r="K80" s="142"/>
      <c r="L80" s="55">
        <v>0</v>
      </c>
      <c r="M80" s="200">
        <f t="shared" si="17"/>
        <v>0</v>
      </c>
      <c r="N80" s="201"/>
      <c r="O80" s="202"/>
      <c r="P80" s="202"/>
      <c r="Q80" s="204"/>
      <c r="R80" s="203"/>
      <c r="S80" s="203"/>
      <c r="T80" s="140"/>
      <c r="U80" s="203"/>
      <c r="V80" s="203"/>
      <c r="W80" s="139"/>
    </row>
    <row r="81" spans="1:33" ht="57.75" customHeight="1">
      <c r="A81" s="167"/>
      <c r="B81" s="106"/>
      <c r="C81" s="107">
        <v>2</v>
      </c>
      <c r="D81" s="108" t="s">
        <v>92</v>
      </c>
      <c r="E81" s="104">
        <v>193500000</v>
      </c>
      <c r="F81" s="151">
        <v>0</v>
      </c>
      <c r="G81" s="152"/>
      <c r="H81" s="152"/>
      <c r="I81" s="151"/>
      <c r="J81" s="152"/>
      <c r="K81" s="152"/>
      <c r="L81" s="104">
        <v>0</v>
      </c>
      <c r="M81" s="227">
        <f t="shared" si="17"/>
        <v>0</v>
      </c>
      <c r="N81" s="228"/>
      <c r="O81" s="229"/>
      <c r="P81" s="229"/>
      <c r="Q81" s="230"/>
      <c r="R81" s="231"/>
      <c r="S81" s="231"/>
      <c r="T81" s="185"/>
      <c r="U81" s="231"/>
      <c r="V81" s="231"/>
      <c r="W81" s="167"/>
    </row>
    <row r="82" spans="1:33" ht="32.1" customHeight="1">
      <c r="A82" s="128"/>
      <c r="B82" s="110"/>
      <c r="C82" s="111">
        <v>3</v>
      </c>
      <c r="D82" s="112" t="s">
        <v>93</v>
      </c>
      <c r="E82" s="58">
        <v>96000000</v>
      </c>
      <c r="F82" s="159">
        <v>0</v>
      </c>
      <c r="G82" s="160"/>
      <c r="H82" s="160"/>
      <c r="I82" s="159"/>
      <c r="J82" s="160"/>
      <c r="K82" s="160"/>
      <c r="L82" s="58">
        <v>0</v>
      </c>
      <c r="M82" s="213">
        <f t="shared" si="17"/>
        <v>0</v>
      </c>
      <c r="N82" s="214"/>
      <c r="O82" s="215"/>
      <c r="P82" s="215"/>
      <c r="Q82" s="216"/>
      <c r="R82" s="217"/>
      <c r="S82" s="217"/>
      <c r="T82" s="218"/>
      <c r="U82" s="217"/>
      <c r="V82" s="217"/>
      <c r="W82" s="128"/>
    </row>
    <row r="83" spans="1:33" ht="26.25" customHeight="1">
      <c r="A83" s="139"/>
      <c r="B83" s="66"/>
      <c r="C83" s="189"/>
      <c r="D83" s="191" t="s">
        <v>24</v>
      </c>
      <c r="E83" s="55">
        <v>17000000</v>
      </c>
      <c r="F83" s="141">
        <v>0</v>
      </c>
      <c r="G83" s="142"/>
      <c r="H83" s="142"/>
      <c r="I83" s="141"/>
      <c r="J83" s="142"/>
      <c r="K83" s="142"/>
      <c r="L83" s="55">
        <v>0</v>
      </c>
      <c r="M83" s="200">
        <f t="shared" si="17"/>
        <v>0</v>
      </c>
      <c r="N83" s="201"/>
      <c r="O83" s="202"/>
      <c r="P83" s="202"/>
      <c r="Q83" s="204"/>
      <c r="R83" s="203"/>
      <c r="S83" s="203"/>
      <c r="T83" s="140"/>
      <c r="U83" s="203"/>
      <c r="V83" s="203"/>
      <c r="W83" s="139"/>
    </row>
    <row r="84" spans="1:33" ht="15.95" customHeight="1">
      <c r="A84" s="139"/>
      <c r="B84" s="66"/>
      <c r="C84" s="189"/>
      <c r="D84" s="190"/>
      <c r="E84" s="55"/>
      <c r="F84" s="141"/>
      <c r="G84" s="142"/>
      <c r="H84" s="142"/>
      <c r="I84" s="141"/>
      <c r="J84" s="142"/>
      <c r="K84" s="142"/>
      <c r="L84" s="55"/>
      <c r="M84" s="198"/>
      <c r="N84" s="201"/>
      <c r="O84" s="202"/>
      <c r="P84" s="202"/>
      <c r="Q84" s="204"/>
      <c r="R84" s="203"/>
      <c r="S84" s="203"/>
      <c r="T84" s="140"/>
      <c r="U84" s="203"/>
      <c r="V84" s="203"/>
      <c r="W84" s="139"/>
    </row>
    <row r="85" spans="1:33" ht="29.25" customHeight="1">
      <c r="A85" s="139"/>
      <c r="B85" s="66"/>
      <c r="C85" s="234" t="s">
        <v>94</v>
      </c>
      <c r="D85" s="235"/>
      <c r="E85" s="55">
        <f>SUM(E86:E88)</f>
        <v>350000000</v>
      </c>
      <c r="F85" s="55">
        <f>SUM(F86:F88)</f>
        <v>0</v>
      </c>
      <c r="G85" s="142"/>
      <c r="H85" s="142"/>
      <c r="I85" s="141"/>
      <c r="J85" s="142"/>
      <c r="K85" s="142"/>
      <c r="L85" s="55">
        <f>SUM(L86:L88)</f>
        <v>0</v>
      </c>
      <c r="M85" s="200">
        <f t="shared" si="17"/>
        <v>0</v>
      </c>
      <c r="N85" s="201"/>
      <c r="O85" s="202"/>
      <c r="P85" s="202"/>
      <c r="Q85" s="204"/>
      <c r="R85" s="203"/>
      <c r="S85" s="203"/>
      <c r="T85" s="140"/>
      <c r="U85" s="203"/>
      <c r="V85" s="203"/>
      <c r="W85" s="139"/>
    </row>
    <row r="86" spans="1:33" ht="42" customHeight="1">
      <c r="A86" s="139"/>
      <c r="B86" s="66"/>
      <c r="C86" s="189">
        <v>1</v>
      </c>
      <c r="D86" s="190" t="s">
        <v>95</v>
      </c>
      <c r="E86" s="55">
        <v>147000000</v>
      </c>
      <c r="F86" s="141">
        <v>0</v>
      </c>
      <c r="G86" s="142"/>
      <c r="H86" s="142"/>
      <c r="I86" s="141"/>
      <c r="J86" s="142"/>
      <c r="K86" s="142"/>
      <c r="L86" s="55">
        <v>0</v>
      </c>
      <c r="M86" s="200">
        <f t="shared" si="17"/>
        <v>0</v>
      </c>
      <c r="N86" s="201"/>
      <c r="O86" s="202"/>
      <c r="P86" s="202"/>
      <c r="Q86" s="204"/>
      <c r="R86" s="203"/>
      <c r="S86" s="203"/>
      <c r="T86" s="140"/>
      <c r="U86" s="203"/>
      <c r="V86" s="203"/>
      <c r="W86" s="139"/>
    </row>
    <row r="87" spans="1:33" ht="48" customHeight="1">
      <c r="A87" s="139"/>
      <c r="B87" s="66"/>
      <c r="C87" s="189">
        <v>2</v>
      </c>
      <c r="D87" s="190" t="s">
        <v>96</v>
      </c>
      <c r="E87" s="55">
        <v>196000000</v>
      </c>
      <c r="F87" s="141">
        <v>0</v>
      </c>
      <c r="G87" s="142"/>
      <c r="H87" s="142"/>
      <c r="I87" s="141"/>
      <c r="J87" s="142"/>
      <c r="K87" s="142"/>
      <c r="L87" s="55">
        <v>0</v>
      </c>
      <c r="M87" s="200">
        <f t="shared" si="17"/>
        <v>0</v>
      </c>
      <c r="N87" s="201"/>
      <c r="O87" s="202"/>
      <c r="P87" s="202"/>
      <c r="Q87" s="204"/>
      <c r="R87" s="203"/>
      <c r="S87" s="203"/>
      <c r="T87" s="140"/>
      <c r="U87" s="203"/>
      <c r="V87" s="203"/>
      <c r="W87" s="139"/>
    </row>
    <row r="88" spans="1:33" ht="18" customHeight="1">
      <c r="A88" s="167"/>
      <c r="B88" s="106"/>
      <c r="C88" s="113"/>
      <c r="D88" s="114" t="s">
        <v>24</v>
      </c>
      <c r="E88" s="104">
        <v>7000000</v>
      </c>
      <c r="F88" s="151">
        <v>0</v>
      </c>
      <c r="G88" s="152" t="s">
        <v>23</v>
      </c>
      <c r="H88" s="152" t="s">
        <v>23</v>
      </c>
      <c r="I88" s="151">
        <v>0</v>
      </c>
      <c r="J88" s="152" t="s">
        <v>23</v>
      </c>
      <c r="K88" s="152" t="s">
        <v>23</v>
      </c>
      <c r="L88" s="104">
        <v>0</v>
      </c>
      <c r="M88" s="219">
        <f t="shared" si="17"/>
        <v>0</v>
      </c>
      <c r="N88" s="228">
        <v>0</v>
      </c>
      <c r="O88" s="229" t="s">
        <v>23</v>
      </c>
      <c r="P88" s="229" t="s">
        <v>23</v>
      </c>
      <c r="Q88" s="230">
        <f>L88</f>
        <v>0</v>
      </c>
      <c r="R88" s="231" t="s">
        <v>23</v>
      </c>
      <c r="S88" s="231" t="s">
        <v>23</v>
      </c>
      <c r="T88" s="185"/>
      <c r="U88" s="231" t="s">
        <v>23</v>
      </c>
      <c r="V88" s="231" t="s">
        <v>23</v>
      </c>
      <c r="W88" s="167"/>
    </row>
    <row r="89" spans="1:33" ht="18" customHeight="1">
      <c r="A89" s="19"/>
      <c r="B89" s="69"/>
      <c r="C89" s="70"/>
      <c r="D89" s="71"/>
      <c r="E89" s="72"/>
      <c r="F89" s="20"/>
      <c r="G89" s="21"/>
      <c r="H89" s="21"/>
      <c r="I89" s="22"/>
      <c r="J89" s="21"/>
      <c r="K89" s="21"/>
      <c r="L89" s="72"/>
      <c r="M89" s="232"/>
      <c r="N89" s="233"/>
      <c r="O89" s="233"/>
      <c r="P89" s="233"/>
      <c r="Q89" s="233"/>
      <c r="R89" s="233"/>
      <c r="S89" s="233"/>
      <c r="T89" s="233"/>
      <c r="U89" s="233"/>
      <c r="V89" s="233"/>
      <c r="W89" s="233"/>
    </row>
    <row r="91" spans="1:33">
      <c r="T91" s="44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</row>
    <row r="92" spans="1:33">
      <c r="T92" s="80" t="s">
        <v>42</v>
      </c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</row>
    <row r="93" spans="1:33">
      <c r="T93" s="80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>
      <c r="T94" s="80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</row>
    <row r="95" spans="1:33">
      <c r="T95" s="80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</row>
    <row r="96" spans="1:33">
      <c r="T96" s="81" t="s">
        <v>45</v>
      </c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</row>
    <row r="97" spans="20:33">
      <c r="T97" s="80" t="s">
        <v>44</v>
      </c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</row>
    <row r="98" spans="20:33">
      <c r="T98" s="80" t="s">
        <v>43</v>
      </c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</row>
  </sheetData>
  <dataConsolidate link="1"/>
  <mergeCells count="62">
    <mergeCell ref="B77:D77"/>
    <mergeCell ref="B78:D78"/>
    <mergeCell ref="C79:D79"/>
    <mergeCell ref="C85:D85"/>
    <mergeCell ref="C68:D68"/>
    <mergeCell ref="B70:D70"/>
    <mergeCell ref="C71:D71"/>
    <mergeCell ref="B73:D73"/>
    <mergeCell ref="C74:D74"/>
    <mergeCell ref="C75:D75"/>
    <mergeCell ref="B67:D67"/>
    <mergeCell ref="B51:D51"/>
    <mergeCell ref="C52:D52"/>
    <mergeCell ref="C53:D53"/>
    <mergeCell ref="B55:D55"/>
    <mergeCell ref="C56:D56"/>
    <mergeCell ref="B58:D58"/>
    <mergeCell ref="C59:D59"/>
    <mergeCell ref="B61:D61"/>
    <mergeCell ref="C62:D62"/>
    <mergeCell ref="B64:D64"/>
    <mergeCell ref="C65:D65"/>
    <mergeCell ref="C49:D49"/>
    <mergeCell ref="C33:D33"/>
    <mergeCell ref="B35:D35"/>
    <mergeCell ref="C36:D36"/>
    <mergeCell ref="B38:D38"/>
    <mergeCell ref="C39:D39"/>
    <mergeCell ref="B41:D41"/>
    <mergeCell ref="C42:D42"/>
    <mergeCell ref="B44:D44"/>
    <mergeCell ref="C45:D45"/>
    <mergeCell ref="C46:D46"/>
    <mergeCell ref="B48:D48"/>
    <mergeCell ref="C32:D32"/>
    <mergeCell ref="B12:D12"/>
    <mergeCell ref="C13:D13"/>
    <mergeCell ref="B18:D18"/>
    <mergeCell ref="C19:D19"/>
    <mergeCell ref="B23:D23"/>
    <mergeCell ref="C24:D24"/>
    <mergeCell ref="C25:D25"/>
    <mergeCell ref="B27:D27"/>
    <mergeCell ref="C28:D28"/>
    <mergeCell ref="B30:D30"/>
    <mergeCell ref="C31:D31"/>
    <mergeCell ref="B11:D11"/>
    <mergeCell ref="A1:W1"/>
    <mergeCell ref="A2:W2"/>
    <mergeCell ref="A7:A8"/>
    <mergeCell ref="B7:D8"/>
    <mergeCell ref="E7:F7"/>
    <mergeCell ref="G7:G8"/>
    <mergeCell ref="H7:H8"/>
    <mergeCell ref="I7:I8"/>
    <mergeCell ref="J7:K7"/>
    <mergeCell ref="L7:M7"/>
    <mergeCell ref="O7:Q7"/>
    <mergeCell ref="R7:T7"/>
    <mergeCell ref="U7:V7"/>
    <mergeCell ref="W7:W8"/>
    <mergeCell ref="B9:D9"/>
  </mergeCells>
  <printOptions horizontalCentered="1"/>
  <pageMargins left="0.39370078740157483" right="0.19685039370078741" top="0.74803149606299213" bottom="0.74803149606299213" header="0.31496062992125984" footer="0.31496062992125984"/>
  <pageSetup paperSize="10000" scale="65" pageOrder="overThenDown" orientation="landscape" horizontalDpi="4294967292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8"/>
  <sheetViews>
    <sheetView tabSelected="1" view="pageBreakPreview" topLeftCell="A82" zoomScale="91" zoomScaleSheetLayoutView="91" workbookViewId="0">
      <selection activeCell="L98" sqref="L98"/>
    </sheetView>
  </sheetViews>
  <sheetFormatPr defaultRowHeight="14.25"/>
  <cols>
    <col min="1" max="1" width="3.625" style="4" customWidth="1"/>
    <col min="2" max="2" width="2" customWidth="1"/>
    <col min="3" max="3" width="2.5" customWidth="1"/>
    <col min="4" max="4" width="27.125" customWidth="1"/>
    <col min="5" max="5" width="12.25" style="7" customWidth="1"/>
    <col min="6" max="6" width="10.75" style="7" customWidth="1"/>
    <col min="7" max="7" width="12.75" customWidth="1"/>
    <col min="8" max="8" width="9.625" customWidth="1"/>
    <col min="9" max="9" width="10.625" customWidth="1"/>
    <col min="10" max="11" width="8" customWidth="1"/>
    <col min="12" max="12" width="10.625" customWidth="1"/>
    <col min="13" max="13" width="5.375" customWidth="1"/>
    <col min="14" max="14" width="8.5" customWidth="1"/>
    <col min="17" max="17" width="9.625" bestFit="1" customWidth="1"/>
    <col min="18" max="19" width="10.625" customWidth="1"/>
    <col min="20" max="20" width="10.125" customWidth="1"/>
    <col min="21" max="21" width="8.75" customWidth="1"/>
    <col min="22" max="22" width="9.625" customWidth="1"/>
    <col min="23" max="23" width="11.75" customWidth="1"/>
  </cols>
  <sheetData>
    <row r="1" spans="1:23" ht="15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</row>
    <row r="2" spans="1:23" ht="15">
      <c r="A2" s="246" t="s">
        <v>58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</row>
    <row r="4" spans="1:23" s="30" customFormat="1" ht="12">
      <c r="A4" s="29"/>
      <c r="B4" s="29" t="s">
        <v>1</v>
      </c>
      <c r="E4" s="31" t="s">
        <v>41</v>
      </c>
      <c r="F4" s="32"/>
    </row>
    <row r="5" spans="1:23" s="30" customFormat="1" ht="12">
      <c r="A5" s="29"/>
      <c r="B5" s="29" t="s">
        <v>2</v>
      </c>
      <c r="E5" s="31" t="s">
        <v>107</v>
      </c>
      <c r="F5" s="32"/>
      <c r="H5" s="30" t="s">
        <v>46</v>
      </c>
    </row>
    <row r="6" spans="1:23" s="2" customFormat="1" ht="12">
      <c r="A6" s="5"/>
      <c r="E6" s="6"/>
      <c r="F6" s="6"/>
    </row>
    <row r="7" spans="1:23" s="1" customFormat="1" ht="24" customHeight="1">
      <c r="A7" s="245" t="s">
        <v>3</v>
      </c>
      <c r="B7" s="245" t="s">
        <v>4</v>
      </c>
      <c r="C7" s="245"/>
      <c r="D7" s="245"/>
      <c r="E7" s="245" t="s">
        <v>5</v>
      </c>
      <c r="F7" s="245"/>
      <c r="G7" s="245" t="s">
        <v>6</v>
      </c>
      <c r="H7" s="267" t="s">
        <v>7</v>
      </c>
      <c r="I7" s="267" t="s">
        <v>8</v>
      </c>
      <c r="J7" s="249" t="s">
        <v>9</v>
      </c>
      <c r="K7" s="251"/>
      <c r="L7" s="265" t="s">
        <v>12</v>
      </c>
      <c r="M7" s="266"/>
      <c r="N7" s="194" t="s">
        <v>15</v>
      </c>
      <c r="O7" s="245" t="s">
        <v>16</v>
      </c>
      <c r="P7" s="245"/>
      <c r="Q7" s="245"/>
      <c r="R7" s="245" t="s">
        <v>17</v>
      </c>
      <c r="S7" s="245"/>
      <c r="T7" s="245"/>
      <c r="U7" s="245" t="s">
        <v>19</v>
      </c>
      <c r="V7" s="245"/>
      <c r="W7" s="245" t="s">
        <v>40</v>
      </c>
    </row>
    <row r="8" spans="1:23" s="1" customFormat="1" ht="36">
      <c r="A8" s="245"/>
      <c r="B8" s="245"/>
      <c r="C8" s="245"/>
      <c r="D8" s="245"/>
      <c r="E8" s="194" t="s">
        <v>102</v>
      </c>
      <c r="F8" s="194" t="s">
        <v>103</v>
      </c>
      <c r="G8" s="245"/>
      <c r="H8" s="267"/>
      <c r="I8" s="267"/>
      <c r="J8" s="193" t="s">
        <v>10</v>
      </c>
      <c r="K8" s="193" t="s">
        <v>11</v>
      </c>
      <c r="L8" s="193" t="s">
        <v>13</v>
      </c>
      <c r="M8" s="193" t="s">
        <v>14</v>
      </c>
      <c r="N8" s="193" t="s">
        <v>14</v>
      </c>
      <c r="O8" s="193" t="s">
        <v>20</v>
      </c>
      <c r="P8" s="193" t="s">
        <v>18</v>
      </c>
      <c r="Q8" s="193" t="s">
        <v>13</v>
      </c>
      <c r="R8" s="193" t="s">
        <v>20</v>
      </c>
      <c r="S8" s="193" t="s">
        <v>18</v>
      </c>
      <c r="T8" s="193" t="s">
        <v>13</v>
      </c>
      <c r="U8" s="193" t="s">
        <v>20</v>
      </c>
      <c r="V8" s="193" t="s">
        <v>18</v>
      </c>
      <c r="W8" s="245"/>
    </row>
    <row r="9" spans="1:23">
      <c r="A9" s="193">
        <v>1</v>
      </c>
      <c r="B9" s="249">
        <v>2</v>
      </c>
      <c r="C9" s="250"/>
      <c r="D9" s="251"/>
      <c r="E9" s="193">
        <v>3</v>
      </c>
      <c r="F9" s="193">
        <v>4</v>
      </c>
      <c r="G9" s="193">
        <v>5</v>
      </c>
      <c r="H9" s="193">
        <v>6</v>
      </c>
      <c r="I9" s="193">
        <v>7</v>
      </c>
      <c r="J9" s="193">
        <v>8</v>
      </c>
      <c r="K9" s="193">
        <v>9</v>
      </c>
      <c r="L9" s="73">
        <v>10</v>
      </c>
      <c r="M9" s="193">
        <v>11</v>
      </c>
      <c r="N9" s="193">
        <v>12</v>
      </c>
      <c r="O9" s="193">
        <v>13</v>
      </c>
      <c r="P9" s="193">
        <v>14</v>
      </c>
      <c r="Q9" s="193">
        <v>15</v>
      </c>
      <c r="R9" s="193">
        <v>16</v>
      </c>
      <c r="S9" s="193">
        <v>17</v>
      </c>
      <c r="T9" s="193">
        <v>18</v>
      </c>
      <c r="U9" s="193">
        <v>19</v>
      </c>
      <c r="V9" s="193">
        <v>20</v>
      </c>
      <c r="W9" s="193">
        <v>21</v>
      </c>
    </row>
    <row r="10" spans="1:23">
      <c r="A10" s="128"/>
      <c r="B10" s="57"/>
      <c r="C10" s="129"/>
      <c r="D10" s="130" t="s">
        <v>46</v>
      </c>
      <c r="E10" s="128"/>
      <c r="F10" s="131"/>
      <c r="G10" s="132"/>
      <c r="H10" s="132"/>
      <c r="I10" s="132"/>
      <c r="J10" s="132"/>
      <c r="K10" s="132"/>
      <c r="L10" s="133"/>
      <c r="M10" s="134"/>
      <c r="N10" s="132"/>
      <c r="O10" s="132"/>
      <c r="P10" s="132"/>
      <c r="Q10" s="132"/>
      <c r="R10" s="132"/>
      <c r="S10" s="132"/>
      <c r="T10" s="132"/>
      <c r="U10" s="132"/>
      <c r="V10" s="132"/>
      <c r="W10" s="132"/>
    </row>
    <row r="11" spans="1:23" s="3" customFormat="1" ht="33.75" customHeight="1">
      <c r="A11" s="65">
        <v>1</v>
      </c>
      <c r="B11" s="252" t="s">
        <v>21</v>
      </c>
      <c r="C11" s="253"/>
      <c r="D11" s="254"/>
      <c r="E11" s="82">
        <f>E12+E18</f>
        <v>700000000</v>
      </c>
      <c r="F11" s="82">
        <f>F12+F18</f>
        <v>0</v>
      </c>
      <c r="G11" s="135"/>
      <c r="H11" s="135"/>
      <c r="I11" s="136"/>
      <c r="J11" s="135"/>
      <c r="K11" s="135"/>
      <c r="L11" s="82">
        <f>L12+L18</f>
        <v>0</v>
      </c>
      <c r="M11" s="198">
        <f>L11/E11*100</f>
        <v>0</v>
      </c>
      <c r="N11" s="199"/>
      <c r="O11" s="199"/>
      <c r="P11" s="199"/>
      <c r="Q11" s="199"/>
      <c r="R11" s="199"/>
      <c r="S11" s="199"/>
      <c r="T11" s="83"/>
      <c r="U11" s="199"/>
      <c r="V11" s="199"/>
      <c r="W11" s="199"/>
    </row>
    <row r="12" spans="1:23" s="3" customFormat="1" ht="18" customHeight="1">
      <c r="A12" s="65"/>
      <c r="B12" s="252" t="s">
        <v>22</v>
      </c>
      <c r="C12" s="253"/>
      <c r="D12" s="254"/>
      <c r="E12" s="82">
        <f>E13</f>
        <v>500000000</v>
      </c>
      <c r="F12" s="82">
        <f>F13</f>
        <v>0</v>
      </c>
      <c r="G12" s="135"/>
      <c r="H12" s="135"/>
      <c r="I12" s="136"/>
      <c r="J12" s="135"/>
      <c r="K12" s="135"/>
      <c r="L12" s="82">
        <f>L13</f>
        <v>0</v>
      </c>
      <c r="M12" s="198">
        <f>L12/E12*100</f>
        <v>0</v>
      </c>
      <c r="N12" s="199"/>
      <c r="O12" s="199"/>
      <c r="P12" s="199"/>
      <c r="Q12" s="199"/>
      <c r="R12" s="199"/>
      <c r="S12" s="199"/>
      <c r="T12" s="199"/>
      <c r="U12" s="199"/>
      <c r="V12" s="199"/>
      <c r="W12" s="199"/>
    </row>
    <row r="13" spans="1:23" ht="27" customHeight="1">
      <c r="A13" s="139"/>
      <c r="B13" s="49" t="s">
        <v>23</v>
      </c>
      <c r="C13" s="247" t="s">
        <v>25</v>
      </c>
      <c r="D13" s="248"/>
      <c r="E13" s="140">
        <f>SUM(E14:E17)</f>
        <v>500000000</v>
      </c>
      <c r="F13" s="141">
        <f>SUM(F14:F17)</f>
        <v>0</v>
      </c>
      <c r="G13" s="142" t="s">
        <v>23</v>
      </c>
      <c r="H13" s="142" t="s">
        <v>23</v>
      </c>
      <c r="I13" s="143">
        <v>0</v>
      </c>
      <c r="J13" s="144" t="s">
        <v>23</v>
      </c>
      <c r="K13" s="144" t="s">
        <v>23</v>
      </c>
      <c r="L13" s="140">
        <f>SUM(L14:L17)</f>
        <v>0</v>
      </c>
      <c r="M13" s="200">
        <f>L13/E13*100</f>
        <v>0</v>
      </c>
      <c r="N13" s="201">
        <v>0</v>
      </c>
      <c r="O13" s="202" t="s">
        <v>23</v>
      </c>
      <c r="P13" s="202" t="s">
        <v>23</v>
      </c>
      <c r="Q13" s="140">
        <f>SUM(Q14:Q17)</f>
        <v>0</v>
      </c>
      <c r="R13" s="203" t="s">
        <v>23</v>
      </c>
      <c r="S13" s="203" t="s">
        <v>23</v>
      </c>
      <c r="T13" s="140"/>
      <c r="U13" s="203" t="s">
        <v>23</v>
      </c>
      <c r="V13" s="203" t="s">
        <v>23</v>
      </c>
      <c r="W13" s="139"/>
    </row>
    <row r="14" spans="1:23" ht="36" customHeight="1">
      <c r="A14" s="139"/>
      <c r="B14" s="51"/>
      <c r="C14" s="52">
        <v>1</v>
      </c>
      <c r="D14" s="53" t="s">
        <v>60</v>
      </c>
      <c r="E14" s="140">
        <v>96500000</v>
      </c>
      <c r="F14" s="141">
        <v>0</v>
      </c>
      <c r="G14" s="142" t="s">
        <v>23</v>
      </c>
      <c r="H14" s="142" t="s">
        <v>23</v>
      </c>
      <c r="I14" s="143">
        <v>0</v>
      </c>
      <c r="J14" s="144" t="s">
        <v>23</v>
      </c>
      <c r="K14" s="144" t="s">
        <v>23</v>
      </c>
      <c r="L14" s="140">
        <v>0</v>
      </c>
      <c r="M14" s="200">
        <f t="shared" ref="M14:M77" si="0">L14/E14*100</f>
        <v>0</v>
      </c>
      <c r="N14" s="201">
        <v>0</v>
      </c>
      <c r="O14" s="202" t="s">
        <v>23</v>
      </c>
      <c r="P14" s="202" t="s">
        <v>23</v>
      </c>
      <c r="Q14" s="204">
        <f>L14</f>
        <v>0</v>
      </c>
      <c r="R14" s="203" t="s">
        <v>23</v>
      </c>
      <c r="S14" s="203" t="s">
        <v>23</v>
      </c>
      <c r="T14" s="140"/>
      <c r="U14" s="203" t="s">
        <v>23</v>
      </c>
      <c r="V14" s="203" t="s">
        <v>23</v>
      </c>
      <c r="W14" s="139"/>
    </row>
    <row r="15" spans="1:23" ht="36" customHeight="1">
      <c r="A15" s="139"/>
      <c r="B15" s="51"/>
      <c r="C15" s="52">
        <v>2</v>
      </c>
      <c r="D15" s="53" t="s">
        <v>61</v>
      </c>
      <c r="E15" s="140">
        <v>194000000</v>
      </c>
      <c r="F15" s="141">
        <v>0</v>
      </c>
      <c r="G15" s="142"/>
      <c r="H15" s="142"/>
      <c r="I15" s="143"/>
      <c r="J15" s="144"/>
      <c r="K15" s="144"/>
      <c r="L15" s="140">
        <v>0</v>
      </c>
      <c r="M15" s="200">
        <f t="shared" si="0"/>
        <v>0</v>
      </c>
      <c r="N15" s="201"/>
      <c r="O15" s="202"/>
      <c r="P15" s="202"/>
      <c r="Q15" s="204"/>
      <c r="R15" s="203"/>
      <c r="S15" s="203"/>
      <c r="T15" s="140"/>
      <c r="U15" s="203"/>
      <c r="V15" s="203"/>
      <c r="W15" s="139"/>
    </row>
    <row r="16" spans="1:23" ht="31.5" customHeight="1">
      <c r="A16" s="139"/>
      <c r="B16" s="51"/>
      <c r="C16" s="52">
        <v>3</v>
      </c>
      <c r="D16" s="53" t="s">
        <v>64</v>
      </c>
      <c r="E16" s="140">
        <v>194000000</v>
      </c>
      <c r="F16" s="141">
        <v>0</v>
      </c>
      <c r="G16" s="142" t="s">
        <v>23</v>
      </c>
      <c r="H16" s="142" t="s">
        <v>23</v>
      </c>
      <c r="I16" s="143">
        <v>0</v>
      </c>
      <c r="J16" s="144" t="s">
        <v>23</v>
      </c>
      <c r="K16" s="144" t="s">
        <v>23</v>
      </c>
      <c r="L16" s="140">
        <v>0</v>
      </c>
      <c r="M16" s="200">
        <f t="shared" si="0"/>
        <v>0</v>
      </c>
      <c r="N16" s="201">
        <v>0</v>
      </c>
      <c r="O16" s="202" t="s">
        <v>23</v>
      </c>
      <c r="P16" s="202" t="s">
        <v>23</v>
      </c>
      <c r="Q16" s="204">
        <f>L16</f>
        <v>0</v>
      </c>
      <c r="R16" s="203" t="s">
        <v>23</v>
      </c>
      <c r="S16" s="203" t="s">
        <v>23</v>
      </c>
      <c r="T16" s="140">
        <f>SUM(T17:T17)</f>
        <v>0</v>
      </c>
      <c r="U16" s="203" t="s">
        <v>23</v>
      </c>
      <c r="V16" s="203" t="s">
        <v>23</v>
      </c>
      <c r="W16" s="139"/>
    </row>
    <row r="17" spans="1:23" ht="18" customHeight="1">
      <c r="A17" s="139"/>
      <c r="B17" s="51"/>
      <c r="C17" s="52"/>
      <c r="D17" s="54" t="s">
        <v>24</v>
      </c>
      <c r="E17" s="140">
        <v>15500000</v>
      </c>
      <c r="F17" s="141">
        <v>0</v>
      </c>
      <c r="G17" s="142" t="s">
        <v>23</v>
      </c>
      <c r="H17" s="142" t="s">
        <v>23</v>
      </c>
      <c r="I17" s="143">
        <v>0</v>
      </c>
      <c r="J17" s="144" t="s">
        <v>23</v>
      </c>
      <c r="K17" s="144" t="s">
        <v>23</v>
      </c>
      <c r="L17" s="140">
        <v>0</v>
      </c>
      <c r="M17" s="198">
        <f t="shared" si="0"/>
        <v>0</v>
      </c>
      <c r="N17" s="201">
        <v>0</v>
      </c>
      <c r="O17" s="202" t="s">
        <v>23</v>
      </c>
      <c r="P17" s="202" t="s">
        <v>23</v>
      </c>
      <c r="Q17" s="204">
        <f>L17</f>
        <v>0</v>
      </c>
      <c r="R17" s="203" t="s">
        <v>23</v>
      </c>
      <c r="S17" s="203" t="s">
        <v>23</v>
      </c>
      <c r="T17" s="140"/>
      <c r="U17" s="203" t="s">
        <v>23</v>
      </c>
      <c r="V17" s="203" t="s">
        <v>23</v>
      </c>
      <c r="W17" s="139"/>
    </row>
    <row r="18" spans="1:23" s="3" customFormat="1" ht="15" customHeight="1">
      <c r="A18" s="65"/>
      <c r="B18" s="252" t="s">
        <v>26</v>
      </c>
      <c r="C18" s="253"/>
      <c r="D18" s="254"/>
      <c r="E18" s="82">
        <f>E19</f>
        <v>200000000</v>
      </c>
      <c r="F18" s="82">
        <f>F19</f>
        <v>0</v>
      </c>
      <c r="G18" s="148"/>
      <c r="H18" s="148"/>
      <c r="I18" s="143"/>
      <c r="J18" s="148"/>
      <c r="K18" s="148"/>
      <c r="L18" s="82">
        <f>L19</f>
        <v>0</v>
      </c>
      <c r="M18" s="200">
        <f t="shared" si="0"/>
        <v>0</v>
      </c>
      <c r="N18" s="205"/>
      <c r="O18" s="205"/>
      <c r="P18" s="205"/>
      <c r="Q18" s="205"/>
      <c r="R18" s="205"/>
      <c r="S18" s="205"/>
      <c r="T18" s="205"/>
      <c r="U18" s="205"/>
      <c r="V18" s="205"/>
      <c r="W18" s="205"/>
    </row>
    <row r="19" spans="1:23" ht="30" customHeight="1">
      <c r="A19" s="139"/>
      <c r="B19" s="51"/>
      <c r="C19" s="247" t="s">
        <v>62</v>
      </c>
      <c r="D19" s="248"/>
      <c r="E19" s="140">
        <f>SUM(E20:E21)</f>
        <v>200000000</v>
      </c>
      <c r="F19" s="141">
        <v>0</v>
      </c>
      <c r="G19" s="142" t="s">
        <v>23</v>
      </c>
      <c r="H19" s="142" t="s">
        <v>23</v>
      </c>
      <c r="I19" s="143">
        <v>0</v>
      </c>
      <c r="J19" s="148"/>
      <c r="K19" s="148"/>
      <c r="L19" s="140">
        <f>SUM(L20:L21)</f>
        <v>0</v>
      </c>
      <c r="M19" s="200">
        <f t="shared" si="0"/>
        <v>0</v>
      </c>
      <c r="N19" s="201">
        <v>0</v>
      </c>
      <c r="O19" s="202" t="s">
        <v>23</v>
      </c>
      <c r="P19" s="202" t="s">
        <v>23</v>
      </c>
      <c r="Q19" s="204">
        <f>L19</f>
        <v>0</v>
      </c>
      <c r="R19" s="203" t="s">
        <v>23</v>
      </c>
      <c r="S19" s="203" t="s">
        <v>23</v>
      </c>
      <c r="T19" s="140"/>
      <c r="U19" s="203" t="s">
        <v>23</v>
      </c>
      <c r="V19" s="203" t="s">
        <v>23</v>
      </c>
      <c r="W19" s="139"/>
    </row>
    <row r="20" spans="1:23" ht="50.25" customHeight="1">
      <c r="A20" s="139"/>
      <c r="B20" s="51"/>
      <c r="C20" s="59" t="s">
        <v>23</v>
      </c>
      <c r="D20" s="53" t="s">
        <v>63</v>
      </c>
      <c r="E20" s="140">
        <v>195000000</v>
      </c>
      <c r="F20" s="141">
        <v>0</v>
      </c>
      <c r="G20" s="142" t="s">
        <v>23</v>
      </c>
      <c r="H20" s="142" t="s">
        <v>23</v>
      </c>
      <c r="I20" s="141">
        <v>0</v>
      </c>
      <c r="J20" s="142" t="s">
        <v>23</v>
      </c>
      <c r="K20" s="142" t="s">
        <v>23</v>
      </c>
      <c r="L20" s="140">
        <v>0</v>
      </c>
      <c r="M20" s="198">
        <f t="shared" si="0"/>
        <v>0</v>
      </c>
      <c r="N20" s="201">
        <v>0</v>
      </c>
      <c r="O20" s="202" t="s">
        <v>23</v>
      </c>
      <c r="P20" s="202" t="s">
        <v>23</v>
      </c>
      <c r="Q20" s="204">
        <f>L20</f>
        <v>0</v>
      </c>
      <c r="R20" s="203" t="s">
        <v>23</v>
      </c>
      <c r="S20" s="203" t="s">
        <v>23</v>
      </c>
      <c r="T20" s="140"/>
      <c r="U20" s="203" t="s">
        <v>23</v>
      </c>
      <c r="V20" s="203" t="s">
        <v>23</v>
      </c>
      <c r="W20" s="139"/>
    </row>
    <row r="21" spans="1:23" ht="20.100000000000001" customHeight="1">
      <c r="A21" s="139"/>
      <c r="B21" s="60"/>
      <c r="C21" s="61"/>
      <c r="D21" s="54" t="s">
        <v>24</v>
      </c>
      <c r="E21" s="140">
        <v>5000000</v>
      </c>
      <c r="F21" s="141"/>
      <c r="G21" s="148"/>
      <c r="H21" s="148"/>
      <c r="I21" s="141">
        <v>0</v>
      </c>
      <c r="J21" s="142" t="s">
        <v>23</v>
      </c>
      <c r="K21" s="142" t="s">
        <v>23</v>
      </c>
      <c r="L21" s="140">
        <v>0</v>
      </c>
      <c r="M21" s="198">
        <f t="shared" si="0"/>
        <v>0</v>
      </c>
      <c r="N21" s="201">
        <v>0</v>
      </c>
      <c r="O21" s="202" t="s">
        <v>23</v>
      </c>
      <c r="P21" s="202" t="s">
        <v>23</v>
      </c>
      <c r="Q21" s="204">
        <f>L21</f>
        <v>0</v>
      </c>
      <c r="R21" s="203" t="s">
        <v>23</v>
      </c>
      <c r="S21" s="203" t="s">
        <v>23</v>
      </c>
      <c r="T21" s="140"/>
      <c r="U21" s="203" t="s">
        <v>23</v>
      </c>
      <c r="V21" s="203" t="s">
        <v>23</v>
      </c>
      <c r="W21" s="139"/>
    </row>
    <row r="22" spans="1:23" ht="18" customHeight="1">
      <c r="A22" s="139"/>
      <c r="B22" s="51"/>
      <c r="C22" s="52"/>
      <c r="D22" s="53"/>
      <c r="E22" s="140"/>
      <c r="F22" s="141"/>
      <c r="G22" s="148"/>
      <c r="H22" s="148"/>
      <c r="I22" s="143"/>
      <c r="J22" s="148"/>
      <c r="K22" s="148"/>
      <c r="L22" s="140"/>
      <c r="M22" s="198"/>
      <c r="N22" s="205"/>
      <c r="O22" s="205"/>
      <c r="P22" s="205"/>
      <c r="Q22" s="205"/>
      <c r="R22" s="205"/>
      <c r="S22" s="205"/>
      <c r="T22" s="205"/>
      <c r="U22" s="205"/>
      <c r="V22" s="205"/>
      <c r="W22" s="205"/>
    </row>
    <row r="23" spans="1:23" ht="30" customHeight="1">
      <c r="A23" s="65">
        <v>2</v>
      </c>
      <c r="B23" s="252" t="s">
        <v>27</v>
      </c>
      <c r="C23" s="253"/>
      <c r="D23" s="254"/>
      <c r="E23" s="82">
        <f>SUM(E24:E25)</f>
        <v>30000000</v>
      </c>
      <c r="F23" s="82">
        <f>SUM(F24:F25)</f>
        <v>0</v>
      </c>
      <c r="G23" s="149" t="str">
        <f t="shared" ref="G23:K23" si="1">G24</f>
        <v>-</v>
      </c>
      <c r="H23" s="149" t="str">
        <f t="shared" si="1"/>
        <v>-</v>
      </c>
      <c r="I23" s="149">
        <f t="shared" si="1"/>
        <v>0</v>
      </c>
      <c r="J23" s="149" t="str">
        <f t="shared" si="1"/>
        <v>-</v>
      </c>
      <c r="K23" s="149" t="str">
        <f t="shared" si="1"/>
        <v>-</v>
      </c>
      <c r="L23" s="82">
        <f>SUM(L24:L25)</f>
        <v>14986000</v>
      </c>
      <c r="M23" s="198">
        <f t="shared" si="0"/>
        <v>49.953333333333333</v>
      </c>
      <c r="N23" s="201">
        <v>0</v>
      </c>
      <c r="O23" s="202" t="s">
        <v>23</v>
      </c>
      <c r="P23" s="202" t="s">
        <v>23</v>
      </c>
      <c r="Q23" s="204">
        <f>L23</f>
        <v>14986000</v>
      </c>
      <c r="R23" s="203" t="s">
        <v>23</v>
      </c>
      <c r="S23" s="203" t="s">
        <v>23</v>
      </c>
      <c r="T23" s="140"/>
      <c r="U23" s="203" t="s">
        <v>23</v>
      </c>
      <c r="V23" s="203" t="s">
        <v>23</v>
      </c>
      <c r="W23" s="139"/>
    </row>
    <row r="24" spans="1:23" ht="36" customHeight="1">
      <c r="A24" s="65"/>
      <c r="B24" s="51"/>
      <c r="C24" s="247" t="s">
        <v>28</v>
      </c>
      <c r="D24" s="248"/>
      <c r="E24" s="55">
        <v>15000000</v>
      </c>
      <c r="F24" s="141">
        <v>0</v>
      </c>
      <c r="G24" s="142" t="s">
        <v>23</v>
      </c>
      <c r="H24" s="142" t="s">
        <v>23</v>
      </c>
      <c r="I24" s="141">
        <v>0</v>
      </c>
      <c r="J24" s="142" t="s">
        <v>23</v>
      </c>
      <c r="K24" s="142" t="s">
        <v>23</v>
      </c>
      <c r="L24" s="55">
        <v>14986000</v>
      </c>
      <c r="M24" s="200">
        <f t="shared" si="0"/>
        <v>99.906666666666666</v>
      </c>
      <c r="N24" s="201">
        <v>0</v>
      </c>
      <c r="O24" s="202" t="s">
        <v>23</v>
      </c>
      <c r="P24" s="202" t="s">
        <v>23</v>
      </c>
      <c r="Q24" s="204">
        <f>L24</f>
        <v>14986000</v>
      </c>
      <c r="R24" s="203" t="s">
        <v>23</v>
      </c>
      <c r="S24" s="203" t="s">
        <v>23</v>
      </c>
      <c r="T24" s="140"/>
      <c r="U24" s="203" t="s">
        <v>23</v>
      </c>
      <c r="V24" s="203" t="s">
        <v>23</v>
      </c>
      <c r="W24" s="139"/>
    </row>
    <row r="25" spans="1:23" ht="36" customHeight="1">
      <c r="A25" s="65"/>
      <c r="B25" s="51"/>
      <c r="C25" s="247" t="s">
        <v>65</v>
      </c>
      <c r="D25" s="248"/>
      <c r="E25" s="55">
        <v>15000000</v>
      </c>
      <c r="F25" s="141">
        <v>0</v>
      </c>
      <c r="G25" s="142"/>
      <c r="H25" s="142"/>
      <c r="I25" s="141"/>
      <c r="J25" s="142"/>
      <c r="K25" s="142"/>
      <c r="L25" s="55">
        <v>0</v>
      </c>
      <c r="M25" s="200">
        <f t="shared" si="0"/>
        <v>0</v>
      </c>
      <c r="N25" s="201"/>
      <c r="O25" s="202"/>
      <c r="P25" s="202"/>
      <c r="Q25" s="204"/>
      <c r="R25" s="203"/>
      <c r="S25" s="203"/>
      <c r="T25" s="140"/>
      <c r="U25" s="203"/>
      <c r="V25" s="203"/>
      <c r="W25" s="139"/>
    </row>
    <row r="26" spans="1:23" ht="18" customHeight="1">
      <c r="A26" s="65"/>
      <c r="B26" s="51"/>
      <c r="C26" s="52"/>
      <c r="D26" s="53"/>
      <c r="E26" s="140"/>
      <c r="F26" s="141"/>
      <c r="G26" s="148"/>
      <c r="H26" s="148"/>
      <c r="I26" s="143"/>
      <c r="J26" s="148"/>
      <c r="K26" s="148"/>
      <c r="L26" s="140"/>
      <c r="M26" s="198"/>
      <c r="N26" s="205"/>
      <c r="O26" s="205"/>
      <c r="P26" s="205"/>
      <c r="Q26" s="205"/>
      <c r="R26" s="205"/>
      <c r="S26" s="205"/>
      <c r="T26" s="205"/>
      <c r="U26" s="205"/>
      <c r="V26" s="205"/>
      <c r="W26" s="205"/>
    </row>
    <row r="27" spans="1:23" ht="54" customHeight="1">
      <c r="A27" s="65">
        <v>3</v>
      </c>
      <c r="B27" s="252" t="s">
        <v>29</v>
      </c>
      <c r="C27" s="253"/>
      <c r="D27" s="254"/>
      <c r="E27" s="82">
        <f>E28</f>
        <v>20000000</v>
      </c>
      <c r="F27" s="82">
        <f>F28</f>
        <v>0</v>
      </c>
      <c r="G27" s="149" t="str">
        <f t="shared" ref="G27:L27" si="2">G28</f>
        <v>-</v>
      </c>
      <c r="H27" s="149" t="str">
        <f t="shared" si="2"/>
        <v>-</v>
      </c>
      <c r="I27" s="149">
        <f t="shared" si="2"/>
        <v>0</v>
      </c>
      <c r="J27" s="149" t="str">
        <f t="shared" si="2"/>
        <v>-</v>
      </c>
      <c r="K27" s="149" t="str">
        <f t="shared" si="2"/>
        <v>-</v>
      </c>
      <c r="L27" s="82">
        <f t="shared" si="2"/>
        <v>0</v>
      </c>
      <c r="M27" s="198">
        <f t="shared" si="0"/>
        <v>0</v>
      </c>
      <c r="N27" s="201">
        <v>0</v>
      </c>
      <c r="O27" s="202" t="s">
        <v>23</v>
      </c>
      <c r="P27" s="202" t="s">
        <v>23</v>
      </c>
      <c r="Q27" s="204">
        <f>L27</f>
        <v>0</v>
      </c>
      <c r="R27" s="203" t="s">
        <v>23</v>
      </c>
      <c r="S27" s="203" t="s">
        <v>23</v>
      </c>
      <c r="T27" s="140"/>
      <c r="U27" s="203" t="s">
        <v>23</v>
      </c>
      <c r="V27" s="203" t="s">
        <v>23</v>
      </c>
      <c r="W27" s="139"/>
    </row>
    <row r="28" spans="1:23" ht="32.1" customHeight="1">
      <c r="A28" s="65"/>
      <c r="B28" s="51"/>
      <c r="C28" s="247" t="s">
        <v>66</v>
      </c>
      <c r="D28" s="248"/>
      <c r="E28" s="55">
        <v>20000000</v>
      </c>
      <c r="F28" s="141">
        <v>0</v>
      </c>
      <c r="G28" s="142" t="s">
        <v>23</v>
      </c>
      <c r="H28" s="142" t="s">
        <v>23</v>
      </c>
      <c r="I28" s="141">
        <v>0</v>
      </c>
      <c r="J28" s="142" t="s">
        <v>23</v>
      </c>
      <c r="K28" s="142" t="s">
        <v>23</v>
      </c>
      <c r="L28" s="55">
        <v>0</v>
      </c>
      <c r="M28" s="200">
        <f t="shared" si="0"/>
        <v>0</v>
      </c>
      <c r="N28" s="201">
        <v>0</v>
      </c>
      <c r="O28" s="202" t="s">
        <v>23</v>
      </c>
      <c r="P28" s="202" t="s">
        <v>23</v>
      </c>
      <c r="Q28" s="204">
        <f>L28</f>
        <v>0</v>
      </c>
      <c r="R28" s="203" t="s">
        <v>23</v>
      </c>
      <c r="S28" s="203" t="s">
        <v>23</v>
      </c>
      <c r="T28" s="140"/>
      <c r="U28" s="203" t="s">
        <v>23</v>
      </c>
      <c r="V28" s="203" t="s">
        <v>23</v>
      </c>
      <c r="W28" s="139"/>
    </row>
    <row r="29" spans="1:23" ht="14.1" customHeight="1">
      <c r="A29" s="65"/>
      <c r="B29" s="51"/>
      <c r="C29" s="52"/>
      <c r="D29" s="53"/>
      <c r="E29" s="140"/>
      <c r="F29" s="141"/>
      <c r="G29" s="148"/>
      <c r="H29" s="148"/>
      <c r="I29" s="143"/>
      <c r="J29" s="148"/>
      <c r="K29" s="148"/>
      <c r="L29" s="140"/>
      <c r="M29" s="198"/>
      <c r="N29" s="205"/>
      <c r="O29" s="205"/>
      <c r="P29" s="205"/>
      <c r="Q29" s="205"/>
      <c r="R29" s="205"/>
      <c r="S29" s="205"/>
      <c r="T29" s="205"/>
      <c r="U29" s="205"/>
      <c r="V29" s="205"/>
      <c r="W29" s="205"/>
    </row>
    <row r="30" spans="1:23" ht="30" customHeight="1">
      <c r="A30" s="176">
        <v>4</v>
      </c>
      <c r="B30" s="271" t="s">
        <v>30</v>
      </c>
      <c r="C30" s="272"/>
      <c r="D30" s="273"/>
      <c r="E30" s="177">
        <f>SUM(E31:E33)</f>
        <v>80000000</v>
      </c>
      <c r="F30" s="178">
        <f t="shared" ref="F30:K30" si="3">SUM(F31:F33)</f>
        <v>0</v>
      </c>
      <c r="G30" s="178">
        <f t="shared" si="3"/>
        <v>0</v>
      </c>
      <c r="H30" s="178">
        <f t="shared" si="3"/>
        <v>0</v>
      </c>
      <c r="I30" s="178">
        <f t="shared" si="3"/>
        <v>0</v>
      </c>
      <c r="J30" s="178">
        <f t="shared" si="3"/>
        <v>0</v>
      </c>
      <c r="K30" s="178">
        <f t="shared" si="3"/>
        <v>0</v>
      </c>
      <c r="L30" s="177">
        <f>SUM(L31:L33)</f>
        <v>29806500</v>
      </c>
      <c r="M30" s="206">
        <f t="shared" si="0"/>
        <v>37.258125</v>
      </c>
      <c r="N30" s="207">
        <v>0</v>
      </c>
      <c r="O30" s="208" t="s">
        <v>23</v>
      </c>
      <c r="P30" s="208" t="s">
        <v>23</v>
      </c>
      <c r="Q30" s="209">
        <f>L30</f>
        <v>29806500</v>
      </c>
      <c r="R30" s="210" t="s">
        <v>23</v>
      </c>
      <c r="S30" s="210" t="s">
        <v>23</v>
      </c>
      <c r="T30" s="211"/>
      <c r="U30" s="210" t="s">
        <v>23</v>
      </c>
      <c r="V30" s="210" t="s">
        <v>23</v>
      </c>
      <c r="W30" s="212"/>
    </row>
    <row r="31" spans="1:23" ht="30" customHeight="1">
      <c r="A31" s="158"/>
      <c r="B31" s="57"/>
      <c r="C31" s="263" t="s">
        <v>67</v>
      </c>
      <c r="D31" s="264"/>
      <c r="E31" s="58">
        <v>25000000</v>
      </c>
      <c r="F31" s="159">
        <v>0</v>
      </c>
      <c r="G31" s="160" t="s">
        <v>23</v>
      </c>
      <c r="H31" s="160" t="s">
        <v>23</v>
      </c>
      <c r="I31" s="159">
        <v>0</v>
      </c>
      <c r="J31" s="160" t="s">
        <v>23</v>
      </c>
      <c r="K31" s="160" t="s">
        <v>23</v>
      </c>
      <c r="L31" s="58">
        <v>3571750</v>
      </c>
      <c r="M31" s="213">
        <f t="shared" si="0"/>
        <v>14.286999999999999</v>
      </c>
      <c r="N31" s="214">
        <v>0</v>
      </c>
      <c r="O31" s="215" t="s">
        <v>23</v>
      </c>
      <c r="P31" s="215" t="s">
        <v>23</v>
      </c>
      <c r="Q31" s="216">
        <f>L31</f>
        <v>3571750</v>
      </c>
      <c r="R31" s="217" t="s">
        <v>23</v>
      </c>
      <c r="S31" s="217" t="s">
        <v>23</v>
      </c>
      <c r="T31" s="218"/>
      <c r="U31" s="217" t="s">
        <v>23</v>
      </c>
      <c r="V31" s="217" t="s">
        <v>23</v>
      </c>
      <c r="W31" s="128"/>
    </row>
    <row r="32" spans="1:23" ht="24.75" customHeight="1">
      <c r="A32" s="65"/>
      <c r="B32" s="51"/>
      <c r="C32" s="247" t="s">
        <v>68</v>
      </c>
      <c r="D32" s="248"/>
      <c r="E32" s="55">
        <v>20000000</v>
      </c>
      <c r="F32" s="141"/>
      <c r="G32" s="142"/>
      <c r="H32" s="142"/>
      <c r="I32" s="141"/>
      <c r="J32" s="142"/>
      <c r="K32" s="142"/>
      <c r="L32" s="55">
        <v>6951500</v>
      </c>
      <c r="M32" s="200">
        <f t="shared" si="0"/>
        <v>34.7575</v>
      </c>
      <c r="N32" s="201"/>
      <c r="O32" s="202"/>
      <c r="P32" s="202"/>
      <c r="Q32" s="216">
        <f>L32</f>
        <v>6951500</v>
      </c>
      <c r="R32" s="203"/>
      <c r="S32" s="203"/>
      <c r="T32" s="140"/>
      <c r="U32" s="203"/>
      <c r="V32" s="203"/>
      <c r="W32" s="139"/>
    </row>
    <row r="33" spans="1:23" ht="24.75" customHeight="1">
      <c r="A33" s="65"/>
      <c r="B33" s="51"/>
      <c r="C33" s="247" t="s">
        <v>69</v>
      </c>
      <c r="D33" s="248"/>
      <c r="E33" s="55">
        <v>35000000</v>
      </c>
      <c r="F33" s="141">
        <v>0</v>
      </c>
      <c r="G33" s="142" t="s">
        <v>23</v>
      </c>
      <c r="H33" s="142" t="s">
        <v>23</v>
      </c>
      <c r="I33" s="141">
        <v>0</v>
      </c>
      <c r="J33" s="142" t="s">
        <v>23</v>
      </c>
      <c r="K33" s="142" t="s">
        <v>23</v>
      </c>
      <c r="L33" s="55">
        <v>19283250</v>
      </c>
      <c r="M33" s="200">
        <f t="shared" si="0"/>
        <v>55.095000000000006</v>
      </c>
      <c r="N33" s="201">
        <v>0</v>
      </c>
      <c r="O33" s="202" t="s">
        <v>23</v>
      </c>
      <c r="P33" s="202" t="s">
        <v>23</v>
      </c>
      <c r="Q33" s="216">
        <f>L33</f>
        <v>19283250</v>
      </c>
      <c r="R33" s="203" t="s">
        <v>23</v>
      </c>
      <c r="S33" s="203" t="s">
        <v>23</v>
      </c>
      <c r="T33" s="140"/>
      <c r="U33" s="203" t="s">
        <v>23</v>
      </c>
      <c r="V33" s="203" t="s">
        <v>23</v>
      </c>
      <c r="W33" s="139"/>
    </row>
    <row r="34" spans="1:23" ht="15.95" customHeight="1">
      <c r="A34" s="65"/>
      <c r="B34" s="51"/>
      <c r="C34" s="52"/>
      <c r="D34" s="53"/>
      <c r="E34" s="140"/>
      <c r="F34" s="141"/>
      <c r="G34" s="148"/>
      <c r="H34" s="148"/>
      <c r="I34" s="143"/>
      <c r="J34" s="148"/>
      <c r="K34" s="148"/>
      <c r="L34" s="140"/>
      <c r="M34" s="198"/>
      <c r="N34" s="205"/>
      <c r="O34" s="205"/>
      <c r="P34" s="205"/>
      <c r="Q34" s="205"/>
      <c r="R34" s="205"/>
      <c r="S34" s="205"/>
      <c r="T34" s="205"/>
      <c r="U34" s="205"/>
      <c r="V34" s="205"/>
      <c r="W34" s="205"/>
    </row>
    <row r="35" spans="1:23" ht="30" customHeight="1">
      <c r="A35" s="65">
        <v>5</v>
      </c>
      <c r="B35" s="252" t="s">
        <v>70</v>
      </c>
      <c r="C35" s="253"/>
      <c r="D35" s="254"/>
      <c r="E35" s="82">
        <f t="shared" ref="E35:L35" si="4">SUM(E36:E36)</f>
        <v>30000000</v>
      </c>
      <c r="F35" s="82">
        <f t="shared" si="4"/>
        <v>0</v>
      </c>
      <c r="G35" s="149">
        <f t="shared" si="4"/>
        <v>0</v>
      </c>
      <c r="H35" s="149">
        <f t="shared" si="4"/>
        <v>0</v>
      </c>
      <c r="I35" s="149">
        <f t="shared" si="4"/>
        <v>0</v>
      </c>
      <c r="J35" s="149">
        <f t="shared" si="4"/>
        <v>0</v>
      </c>
      <c r="K35" s="149">
        <f t="shared" si="4"/>
        <v>0</v>
      </c>
      <c r="L35" s="82">
        <f t="shared" si="4"/>
        <v>0</v>
      </c>
      <c r="M35" s="198">
        <f t="shared" si="0"/>
        <v>0</v>
      </c>
      <c r="N35" s="201">
        <v>0</v>
      </c>
      <c r="O35" s="202" t="s">
        <v>23</v>
      </c>
      <c r="P35" s="202" t="s">
        <v>23</v>
      </c>
      <c r="Q35" s="204">
        <f>L35</f>
        <v>0</v>
      </c>
      <c r="R35" s="203" t="s">
        <v>23</v>
      </c>
      <c r="S35" s="203" t="s">
        <v>23</v>
      </c>
      <c r="T35" s="140"/>
      <c r="U35" s="203" t="s">
        <v>23</v>
      </c>
      <c r="V35" s="203" t="s">
        <v>23</v>
      </c>
      <c r="W35" s="139"/>
    </row>
    <row r="36" spans="1:23" ht="30" customHeight="1">
      <c r="A36" s="65"/>
      <c r="B36" s="51"/>
      <c r="C36" s="247" t="s">
        <v>71</v>
      </c>
      <c r="D36" s="248"/>
      <c r="E36" s="55">
        <v>30000000</v>
      </c>
      <c r="F36" s="141">
        <v>0</v>
      </c>
      <c r="G36" s="142" t="s">
        <v>23</v>
      </c>
      <c r="H36" s="142" t="s">
        <v>23</v>
      </c>
      <c r="I36" s="141">
        <v>0</v>
      </c>
      <c r="J36" s="142" t="s">
        <v>23</v>
      </c>
      <c r="K36" s="142" t="s">
        <v>23</v>
      </c>
      <c r="L36" s="55">
        <v>0</v>
      </c>
      <c r="M36" s="200">
        <f t="shared" si="0"/>
        <v>0</v>
      </c>
      <c r="N36" s="201">
        <v>0</v>
      </c>
      <c r="O36" s="202" t="s">
        <v>23</v>
      </c>
      <c r="P36" s="202" t="s">
        <v>23</v>
      </c>
      <c r="Q36" s="204">
        <f>L36</f>
        <v>0</v>
      </c>
      <c r="R36" s="203" t="s">
        <v>23</v>
      </c>
      <c r="S36" s="203" t="s">
        <v>23</v>
      </c>
      <c r="T36" s="140"/>
      <c r="U36" s="203" t="s">
        <v>23</v>
      </c>
      <c r="V36" s="203" t="s">
        <v>23</v>
      </c>
      <c r="W36" s="139"/>
    </row>
    <row r="37" spans="1:23" ht="14.1" customHeight="1">
      <c r="A37" s="65"/>
      <c r="B37" s="51"/>
      <c r="C37" s="52"/>
      <c r="D37" s="53"/>
      <c r="E37" s="140"/>
      <c r="F37" s="141"/>
      <c r="G37" s="148"/>
      <c r="H37" s="148"/>
      <c r="I37" s="143"/>
      <c r="J37" s="148"/>
      <c r="K37" s="148"/>
      <c r="L37" s="140"/>
      <c r="M37" s="198"/>
      <c r="N37" s="205"/>
      <c r="O37" s="205"/>
      <c r="P37" s="205"/>
      <c r="Q37" s="205"/>
      <c r="R37" s="205"/>
      <c r="S37" s="205"/>
      <c r="T37" s="205"/>
      <c r="U37" s="205"/>
      <c r="V37" s="205"/>
      <c r="W37" s="205"/>
    </row>
    <row r="38" spans="1:23" ht="35.25" customHeight="1">
      <c r="A38" s="65">
        <v>6</v>
      </c>
      <c r="B38" s="252" t="s">
        <v>72</v>
      </c>
      <c r="C38" s="253"/>
      <c r="D38" s="254"/>
      <c r="E38" s="82">
        <f>E39</f>
        <v>25000000</v>
      </c>
      <c r="F38" s="82">
        <f>F39</f>
        <v>0</v>
      </c>
      <c r="G38" s="149" t="str">
        <f t="shared" ref="G38:L38" si="5">G39</f>
        <v>-</v>
      </c>
      <c r="H38" s="149" t="str">
        <f t="shared" si="5"/>
        <v>-</v>
      </c>
      <c r="I38" s="149">
        <f t="shared" si="5"/>
        <v>0</v>
      </c>
      <c r="J38" s="149" t="str">
        <f t="shared" si="5"/>
        <v>-</v>
      </c>
      <c r="K38" s="149" t="str">
        <f t="shared" si="5"/>
        <v>-</v>
      </c>
      <c r="L38" s="82">
        <f t="shared" si="5"/>
        <v>0</v>
      </c>
      <c r="M38" s="198">
        <f t="shared" si="0"/>
        <v>0</v>
      </c>
      <c r="N38" s="201">
        <v>0</v>
      </c>
      <c r="O38" s="202" t="s">
        <v>23</v>
      </c>
      <c r="P38" s="202" t="s">
        <v>23</v>
      </c>
      <c r="Q38" s="204">
        <f>L38</f>
        <v>0</v>
      </c>
      <c r="R38" s="203" t="s">
        <v>23</v>
      </c>
      <c r="S38" s="203" t="s">
        <v>23</v>
      </c>
      <c r="T38" s="140"/>
      <c r="U38" s="203" t="s">
        <v>23</v>
      </c>
      <c r="V38" s="203" t="s">
        <v>23</v>
      </c>
      <c r="W38" s="139"/>
    </row>
    <row r="39" spans="1:23" ht="20.100000000000001" customHeight="1">
      <c r="A39" s="65"/>
      <c r="B39" s="51"/>
      <c r="C39" s="247" t="s">
        <v>31</v>
      </c>
      <c r="D39" s="248"/>
      <c r="E39" s="55">
        <v>25000000</v>
      </c>
      <c r="F39" s="141">
        <v>0</v>
      </c>
      <c r="G39" s="142" t="s">
        <v>23</v>
      </c>
      <c r="H39" s="142" t="s">
        <v>23</v>
      </c>
      <c r="I39" s="141">
        <v>0</v>
      </c>
      <c r="J39" s="142" t="s">
        <v>23</v>
      </c>
      <c r="K39" s="142" t="s">
        <v>23</v>
      </c>
      <c r="L39" s="55">
        <v>0</v>
      </c>
      <c r="M39" s="200">
        <f t="shared" si="0"/>
        <v>0</v>
      </c>
      <c r="N39" s="201">
        <v>0</v>
      </c>
      <c r="O39" s="202" t="s">
        <v>23</v>
      </c>
      <c r="P39" s="202" t="s">
        <v>23</v>
      </c>
      <c r="Q39" s="204">
        <f>L39</f>
        <v>0</v>
      </c>
      <c r="R39" s="203" t="s">
        <v>23</v>
      </c>
      <c r="S39" s="203" t="s">
        <v>23</v>
      </c>
      <c r="T39" s="140"/>
      <c r="U39" s="203" t="s">
        <v>23</v>
      </c>
      <c r="V39" s="203" t="s">
        <v>23</v>
      </c>
      <c r="W39" s="139"/>
    </row>
    <row r="40" spans="1:23" ht="15.95" customHeight="1">
      <c r="A40" s="65"/>
      <c r="B40" s="51"/>
      <c r="C40" s="52"/>
      <c r="D40" s="53"/>
      <c r="E40" s="140"/>
      <c r="F40" s="141"/>
      <c r="G40" s="148"/>
      <c r="H40" s="148"/>
      <c r="I40" s="143"/>
      <c r="J40" s="148"/>
      <c r="K40" s="148"/>
      <c r="L40" s="140"/>
      <c r="M40" s="198"/>
      <c r="N40" s="205"/>
      <c r="O40" s="205"/>
      <c r="P40" s="205"/>
      <c r="Q40" s="205"/>
      <c r="R40" s="205"/>
      <c r="S40" s="205"/>
      <c r="T40" s="205"/>
      <c r="U40" s="205"/>
      <c r="V40" s="205"/>
      <c r="W40" s="205"/>
    </row>
    <row r="41" spans="1:23" ht="42.75" customHeight="1">
      <c r="A41" s="65">
        <v>7</v>
      </c>
      <c r="B41" s="252" t="s">
        <v>73</v>
      </c>
      <c r="C41" s="253"/>
      <c r="D41" s="254"/>
      <c r="E41" s="82">
        <f>E42</f>
        <v>40000000</v>
      </c>
      <c r="F41" s="82">
        <f>F42</f>
        <v>0</v>
      </c>
      <c r="G41" s="149" t="str">
        <f t="shared" ref="G41:L41" si="6">G42</f>
        <v>-</v>
      </c>
      <c r="H41" s="149" t="str">
        <f t="shared" si="6"/>
        <v>-</v>
      </c>
      <c r="I41" s="149">
        <f t="shared" si="6"/>
        <v>0</v>
      </c>
      <c r="J41" s="149" t="str">
        <f t="shared" si="6"/>
        <v>-</v>
      </c>
      <c r="K41" s="149" t="str">
        <f t="shared" si="6"/>
        <v>-</v>
      </c>
      <c r="L41" s="82">
        <f t="shared" si="6"/>
        <v>39756100</v>
      </c>
      <c r="M41" s="198">
        <f t="shared" si="0"/>
        <v>99.390250000000009</v>
      </c>
      <c r="N41" s="201">
        <v>0</v>
      </c>
      <c r="O41" s="202" t="s">
        <v>23</v>
      </c>
      <c r="P41" s="202" t="s">
        <v>23</v>
      </c>
      <c r="Q41" s="204">
        <f>L41</f>
        <v>39756100</v>
      </c>
      <c r="R41" s="203" t="s">
        <v>23</v>
      </c>
      <c r="S41" s="203" t="s">
        <v>23</v>
      </c>
      <c r="T41" s="140"/>
      <c r="U41" s="203" t="s">
        <v>23</v>
      </c>
      <c r="V41" s="203" t="s">
        <v>23</v>
      </c>
      <c r="W41" s="139"/>
    </row>
    <row r="42" spans="1:23" ht="30" customHeight="1">
      <c r="A42" s="65"/>
      <c r="B42" s="92"/>
      <c r="C42" s="247" t="s">
        <v>74</v>
      </c>
      <c r="D42" s="248"/>
      <c r="E42" s="140">
        <v>40000000</v>
      </c>
      <c r="F42" s="141">
        <v>0</v>
      </c>
      <c r="G42" s="142" t="s">
        <v>23</v>
      </c>
      <c r="H42" s="142" t="s">
        <v>23</v>
      </c>
      <c r="I42" s="141">
        <v>0</v>
      </c>
      <c r="J42" s="142" t="s">
        <v>23</v>
      </c>
      <c r="K42" s="142" t="s">
        <v>23</v>
      </c>
      <c r="L42" s="140">
        <v>39756100</v>
      </c>
      <c r="M42" s="200">
        <f t="shared" si="0"/>
        <v>99.390250000000009</v>
      </c>
      <c r="N42" s="201">
        <v>0</v>
      </c>
      <c r="O42" s="202" t="s">
        <v>23</v>
      </c>
      <c r="P42" s="202" t="s">
        <v>23</v>
      </c>
      <c r="Q42" s="204">
        <f>L42</f>
        <v>39756100</v>
      </c>
      <c r="R42" s="203" t="s">
        <v>23</v>
      </c>
      <c r="S42" s="203" t="s">
        <v>23</v>
      </c>
      <c r="T42" s="140"/>
      <c r="U42" s="203" t="s">
        <v>23</v>
      </c>
      <c r="V42" s="203" t="s">
        <v>23</v>
      </c>
      <c r="W42" s="139"/>
    </row>
    <row r="43" spans="1:23" ht="15.95" customHeight="1">
      <c r="A43" s="139"/>
      <c r="B43" s="51"/>
      <c r="C43" s="52"/>
      <c r="D43" s="53"/>
      <c r="E43" s="140"/>
      <c r="F43" s="141"/>
      <c r="G43" s="148"/>
      <c r="H43" s="148"/>
      <c r="I43" s="143"/>
      <c r="J43" s="148"/>
      <c r="K43" s="148"/>
      <c r="L43" s="140"/>
      <c r="M43" s="198"/>
      <c r="N43" s="205"/>
      <c r="O43" s="205"/>
      <c r="P43" s="205"/>
      <c r="Q43" s="205"/>
      <c r="R43" s="203" t="s">
        <v>23</v>
      </c>
      <c r="S43" s="203" t="s">
        <v>23</v>
      </c>
      <c r="T43" s="140"/>
      <c r="U43" s="203" t="s">
        <v>23</v>
      </c>
      <c r="V43" s="203" t="s">
        <v>23</v>
      </c>
      <c r="W43" s="139"/>
    </row>
    <row r="44" spans="1:23" ht="30" customHeight="1">
      <c r="A44" s="65">
        <v>8</v>
      </c>
      <c r="B44" s="252" t="s">
        <v>32</v>
      </c>
      <c r="C44" s="253"/>
      <c r="D44" s="254"/>
      <c r="E44" s="82">
        <f>SUM(E45:E46)</f>
        <v>105000000</v>
      </c>
      <c r="F44" s="82">
        <f>SUM(F45:F46)</f>
        <v>0</v>
      </c>
      <c r="G44" s="149" t="str">
        <f t="shared" ref="G44:K44" si="7">G45</f>
        <v>-</v>
      </c>
      <c r="H44" s="149" t="str">
        <f t="shared" si="7"/>
        <v>-</v>
      </c>
      <c r="I44" s="149">
        <f t="shared" si="7"/>
        <v>0</v>
      </c>
      <c r="J44" s="149" t="str">
        <f t="shared" si="7"/>
        <v>-</v>
      </c>
      <c r="K44" s="149" t="str">
        <f t="shared" si="7"/>
        <v>-</v>
      </c>
      <c r="L44" s="82">
        <f>SUM(L45:L46)</f>
        <v>0</v>
      </c>
      <c r="M44" s="198">
        <f t="shared" si="0"/>
        <v>0</v>
      </c>
      <c r="N44" s="201">
        <v>0</v>
      </c>
      <c r="O44" s="202" t="s">
        <v>23</v>
      </c>
      <c r="P44" s="202" t="s">
        <v>23</v>
      </c>
      <c r="Q44" s="204">
        <f>L44</f>
        <v>0</v>
      </c>
      <c r="R44" s="203" t="s">
        <v>23</v>
      </c>
      <c r="S44" s="203" t="s">
        <v>23</v>
      </c>
      <c r="T44" s="140"/>
      <c r="U44" s="203" t="s">
        <v>23</v>
      </c>
      <c r="V44" s="203" t="s">
        <v>23</v>
      </c>
      <c r="W44" s="139"/>
    </row>
    <row r="45" spans="1:23" ht="31.5" customHeight="1">
      <c r="A45" s="139"/>
      <c r="B45" s="51"/>
      <c r="C45" s="247" t="s">
        <v>75</v>
      </c>
      <c r="D45" s="248"/>
      <c r="E45" s="55">
        <v>45000000</v>
      </c>
      <c r="F45" s="141">
        <v>0</v>
      </c>
      <c r="G45" s="142" t="s">
        <v>23</v>
      </c>
      <c r="H45" s="142" t="s">
        <v>23</v>
      </c>
      <c r="I45" s="141">
        <v>0</v>
      </c>
      <c r="J45" s="142" t="s">
        <v>23</v>
      </c>
      <c r="K45" s="142" t="s">
        <v>23</v>
      </c>
      <c r="L45" s="55">
        <v>0</v>
      </c>
      <c r="M45" s="200">
        <f t="shared" si="0"/>
        <v>0</v>
      </c>
      <c r="N45" s="201">
        <v>0</v>
      </c>
      <c r="O45" s="202" t="s">
        <v>23</v>
      </c>
      <c r="P45" s="202" t="s">
        <v>23</v>
      </c>
      <c r="Q45" s="204">
        <f>L45</f>
        <v>0</v>
      </c>
      <c r="R45" s="203" t="s">
        <v>23</v>
      </c>
      <c r="S45" s="203" t="s">
        <v>23</v>
      </c>
      <c r="T45" s="140"/>
      <c r="U45" s="203" t="s">
        <v>23</v>
      </c>
      <c r="V45" s="203" t="s">
        <v>23</v>
      </c>
      <c r="W45" s="139"/>
    </row>
    <row r="46" spans="1:23" ht="31.5" customHeight="1">
      <c r="A46" s="139"/>
      <c r="B46" s="51"/>
      <c r="C46" s="247" t="s">
        <v>33</v>
      </c>
      <c r="D46" s="248"/>
      <c r="E46" s="55">
        <v>60000000</v>
      </c>
      <c r="F46" s="141">
        <v>0</v>
      </c>
      <c r="G46" s="142"/>
      <c r="H46" s="142"/>
      <c r="I46" s="141"/>
      <c r="J46" s="142"/>
      <c r="K46" s="142"/>
      <c r="L46" s="55">
        <v>0</v>
      </c>
      <c r="M46" s="200">
        <f t="shared" si="0"/>
        <v>0</v>
      </c>
      <c r="N46" s="201"/>
      <c r="O46" s="202"/>
      <c r="P46" s="202"/>
      <c r="Q46" s="204"/>
      <c r="R46" s="203"/>
      <c r="S46" s="203"/>
      <c r="T46" s="140"/>
      <c r="U46" s="203"/>
      <c r="V46" s="203"/>
      <c r="W46" s="139"/>
    </row>
    <row r="47" spans="1:23" ht="14.1" customHeight="1">
      <c r="A47" s="139"/>
      <c r="B47" s="51"/>
      <c r="C47" s="52"/>
      <c r="D47" s="53"/>
      <c r="E47" s="140"/>
      <c r="F47" s="141"/>
      <c r="G47" s="148"/>
      <c r="H47" s="148"/>
      <c r="I47" s="143"/>
      <c r="J47" s="148"/>
      <c r="K47" s="148"/>
      <c r="L47" s="140"/>
      <c r="M47" s="198"/>
      <c r="N47" s="205"/>
      <c r="O47" s="205"/>
      <c r="P47" s="205"/>
      <c r="Q47" s="205"/>
      <c r="R47" s="205"/>
      <c r="S47" s="205"/>
      <c r="T47" s="205"/>
      <c r="U47" s="205"/>
      <c r="V47" s="205"/>
      <c r="W47" s="205"/>
    </row>
    <row r="48" spans="1:23" ht="30" customHeight="1">
      <c r="A48" s="65">
        <v>9</v>
      </c>
      <c r="B48" s="252" t="s">
        <v>34</v>
      </c>
      <c r="C48" s="253"/>
      <c r="D48" s="254"/>
      <c r="E48" s="82">
        <f>E49</f>
        <v>100000000</v>
      </c>
      <c r="F48" s="149">
        <f t="shared" ref="F48:K48" si="8">F49</f>
        <v>0</v>
      </c>
      <c r="G48" s="149" t="str">
        <f t="shared" si="8"/>
        <v>-</v>
      </c>
      <c r="H48" s="149" t="str">
        <f t="shared" si="8"/>
        <v>-</v>
      </c>
      <c r="I48" s="149">
        <f t="shared" si="8"/>
        <v>0</v>
      </c>
      <c r="J48" s="149" t="str">
        <f t="shared" si="8"/>
        <v>-</v>
      </c>
      <c r="K48" s="149" t="str">
        <f t="shared" si="8"/>
        <v>-</v>
      </c>
      <c r="L48" s="82">
        <f>L49</f>
        <v>48252000</v>
      </c>
      <c r="M48" s="198">
        <f t="shared" si="0"/>
        <v>48.252000000000002</v>
      </c>
      <c r="N48" s="199"/>
      <c r="O48" s="199"/>
      <c r="P48" s="199"/>
      <c r="Q48" s="216">
        <f>L48</f>
        <v>48252000</v>
      </c>
      <c r="R48" s="199"/>
      <c r="S48" s="199"/>
      <c r="T48" s="199"/>
      <c r="U48" s="199"/>
      <c r="V48" s="199"/>
      <c r="W48" s="199"/>
    </row>
    <row r="49" spans="1:23" ht="28.5" customHeight="1">
      <c r="A49" s="139"/>
      <c r="B49" s="51"/>
      <c r="C49" s="247" t="s">
        <v>76</v>
      </c>
      <c r="D49" s="248"/>
      <c r="E49" s="55">
        <v>100000000</v>
      </c>
      <c r="F49" s="141">
        <v>0</v>
      </c>
      <c r="G49" s="142" t="s">
        <v>23</v>
      </c>
      <c r="H49" s="142" t="s">
        <v>23</v>
      </c>
      <c r="I49" s="141">
        <v>0</v>
      </c>
      <c r="J49" s="142" t="s">
        <v>23</v>
      </c>
      <c r="K49" s="142" t="s">
        <v>23</v>
      </c>
      <c r="L49" s="55">
        <v>48252000</v>
      </c>
      <c r="M49" s="198">
        <f t="shared" si="0"/>
        <v>48.252000000000002</v>
      </c>
      <c r="N49" s="201">
        <v>0</v>
      </c>
      <c r="O49" s="202" t="s">
        <v>23</v>
      </c>
      <c r="P49" s="202" t="s">
        <v>23</v>
      </c>
      <c r="Q49" s="204">
        <f>L49</f>
        <v>48252000</v>
      </c>
      <c r="R49" s="203" t="s">
        <v>23</v>
      </c>
      <c r="S49" s="203" t="s">
        <v>23</v>
      </c>
      <c r="T49" s="140"/>
      <c r="U49" s="203" t="s">
        <v>23</v>
      </c>
      <c r="V49" s="203" t="s">
        <v>23</v>
      </c>
      <c r="W49" s="139"/>
    </row>
    <row r="50" spans="1:23" ht="15.95" customHeight="1">
      <c r="A50" s="139"/>
      <c r="B50" s="51"/>
      <c r="C50" s="52"/>
      <c r="D50" s="53"/>
      <c r="E50" s="140"/>
      <c r="F50" s="141"/>
      <c r="G50" s="148"/>
      <c r="H50" s="148"/>
      <c r="I50" s="143"/>
      <c r="J50" s="148"/>
      <c r="K50" s="148"/>
      <c r="L50" s="140"/>
      <c r="M50" s="198"/>
      <c r="N50" s="205"/>
      <c r="O50" s="205"/>
      <c r="P50" s="205"/>
      <c r="Q50" s="205"/>
      <c r="R50" s="205"/>
      <c r="S50" s="205"/>
      <c r="T50" s="205"/>
      <c r="U50" s="205"/>
      <c r="V50" s="205"/>
      <c r="W50" s="205"/>
    </row>
    <row r="51" spans="1:23" ht="27.95" customHeight="1">
      <c r="A51" s="65">
        <v>10</v>
      </c>
      <c r="B51" s="252" t="s">
        <v>77</v>
      </c>
      <c r="C51" s="253"/>
      <c r="D51" s="254"/>
      <c r="E51" s="82">
        <f>SUM(E52:E53)</f>
        <v>115000000</v>
      </c>
      <c r="F51" s="82">
        <f>SUM(F52:F53)</f>
        <v>0</v>
      </c>
      <c r="G51" s="149" t="str">
        <f t="shared" ref="G51:K51" si="9">G52</f>
        <v>-</v>
      </c>
      <c r="H51" s="149" t="str">
        <f t="shared" si="9"/>
        <v>-</v>
      </c>
      <c r="I51" s="149">
        <f t="shared" si="9"/>
        <v>0</v>
      </c>
      <c r="J51" s="149" t="str">
        <f t="shared" si="9"/>
        <v>-</v>
      </c>
      <c r="K51" s="149" t="str">
        <f t="shared" si="9"/>
        <v>-</v>
      </c>
      <c r="L51" s="82">
        <f>SUM(L52:L53)</f>
        <v>36588400</v>
      </c>
      <c r="M51" s="198">
        <f t="shared" si="0"/>
        <v>31.815999999999999</v>
      </c>
      <c r="N51" s="201">
        <v>0</v>
      </c>
      <c r="O51" s="202" t="s">
        <v>23</v>
      </c>
      <c r="P51" s="202" t="s">
        <v>23</v>
      </c>
      <c r="Q51" s="204">
        <f>L51</f>
        <v>36588400</v>
      </c>
      <c r="R51" s="199"/>
      <c r="S51" s="199"/>
      <c r="T51" s="199"/>
      <c r="U51" s="199"/>
      <c r="V51" s="199"/>
      <c r="W51" s="199"/>
    </row>
    <row r="52" spans="1:23" ht="33.75" customHeight="1">
      <c r="A52" s="139"/>
      <c r="B52" s="51"/>
      <c r="C52" s="247" t="s">
        <v>78</v>
      </c>
      <c r="D52" s="248"/>
      <c r="E52" s="55">
        <v>90000000</v>
      </c>
      <c r="F52" s="141">
        <v>0</v>
      </c>
      <c r="G52" s="142" t="s">
        <v>23</v>
      </c>
      <c r="H52" s="142" t="s">
        <v>23</v>
      </c>
      <c r="I52" s="141">
        <v>0</v>
      </c>
      <c r="J52" s="142" t="s">
        <v>23</v>
      </c>
      <c r="K52" s="142" t="s">
        <v>23</v>
      </c>
      <c r="L52" s="55">
        <v>27205400</v>
      </c>
      <c r="M52" s="200">
        <f t="shared" si="0"/>
        <v>30.228222222222222</v>
      </c>
      <c r="N52" s="201">
        <v>0</v>
      </c>
      <c r="O52" s="202" t="s">
        <v>23</v>
      </c>
      <c r="P52" s="202" t="s">
        <v>23</v>
      </c>
      <c r="Q52" s="216">
        <f>L52</f>
        <v>27205400</v>
      </c>
      <c r="R52" s="203" t="s">
        <v>23</v>
      </c>
      <c r="S52" s="203" t="s">
        <v>23</v>
      </c>
      <c r="T52" s="140"/>
      <c r="U52" s="203" t="s">
        <v>23</v>
      </c>
      <c r="V52" s="203" t="s">
        <v>23</v>
      </c>
      <c r="W52" s="139"/>
    </row>
    <row r="53" spans="1:23" ht="27.75" customHeight="1">
      <c r="A53" s="139"/>
      <c r="B53" s="51"/>
      <c r="C53" s="247" t="s">
        <v>35</v>
      </c>
      <c r="D53" s="248"/>
      <c r="E53" s="55">
        <v>25000000</v>
      </c>
      <c r="F53" s="141">
        <v>0</v>
      </c>
      <c r="G53" s="142"/>
      <c r="H53" s="142"/>
      <c r="I53" s="141"/>
      <c r="J53" s="142"/>
      <c r="K53" s="142"/>
      <c r="L53" s="55">
        <v>9383000</v>
      </c>
      <c r="M53" s="200">
        <f t="shared" si="0"/>
        <v>37.531999999999996</v>
      </c>
      <c r="N53" s="201"/>
      <c r="O53" s="202"/>
      <c r="P53" s="202"/>
      <c r="Q53" s="216">
        <f>L53</f>
        <v>9383000</v>
      </c>
      <c r="R53" s="203"/>
      <c r="S53" s="203"/>
      <c r="T53" s="140"/>
      <c r="U53" s="203"/>
      <c r="V53" s="203"/>
      <c r="W53" s="139"/>
    </row>
    <row r="54" spans="1:23" ht="15.95" customHeight="1">
      <c r="A54" s="139"/>
      <c r="B54" s="51"/>
      <c r="C54" s="52"/>
      <c r="D54" s="53"/>
      <c r="E54" s="140"/>
      <c r="F54" s="141"/>
      <c r="G54" s="148"/>
      <c r="H54" s="148"/>
      <c r="I54" s="143"/>
      <c r="J54" s="148"/>
      <c r="K54" s="148"/>
      <c r="L54" s="140"/>
      <c r="M54" s="200"/>
      <c r="N54" s="205"/>
      <c r="O54" s="205"/>
      <c r="P54" s="205"/>
      <c r="Q54" s="205"/>
      <c r="R54" s="205"/>
      <c r="S54" s="205"/>
      <c r="T54" s="205"/>
      <c r="U54" s="205"/>
      <c r="V54" s="205"/>
      <c r="W54" s="205"/>
    </row>
    <row r="55" spans="1:23" ht="27" customHeight="1">
      <c r="A55" s="65">
        <v>11</v>
      </c>
      <c r="B55" s="252" t="s">
        <v>79</v>
      </c>
      <c r="C55" s="253"/>
      <c r="D55" s="254"/>
      <c r="E55" s="82">
        <f>E56</f>
        <v>25000000</v>
      </c>
      <c r="F55" s="82">
        <f>F56</f>
        <v>0</v>
      </c>
      <c r="G55" s="149" t="str">
        <f t="shared" ref="G55:L55" si="10">G56</f>
        <v>-</v>
      </c>
      <c r="H55" s="149" t="str">
        <f t="shared" si="10"/>
        <v>-</v>
      </c>
      <c r="I55" s="149">
        <f t="shared" si="10"/>
        <v>0</v>
      </c>
      <c r="J55" s="149" t="str">
        <f t="shared" si="10"/>
        <v>-</v>
      </c>
      <c r="K55" s="149" t="str">
        <f t="shared" si="10"/>
        <v>-</v>
      </c>
      <c r="L55" s="82">
        <f t="shared" si="10"/>
        <v>0</v>
      </c>
      <c r="M55" s="198">
        <f t="shared" si="0"/>
        <v>0</v>
      </c>
      <c r="N55" s="201">
        <v>0</v>
      </c>
      <c r="O55" s="202" t="s">
        <v>23</v>
      </c>
      <c r="P55" s="202" t="s">
        <v>23</v>
      </c>
      <c r="Q55" s="204">
        <f>L55</f>
        <v>0</v>
      </c>
      <c r="R55" s="199"/>
      <c r="S55" s="199"/>
      <c r="T55" s="199"/>
      <c r="U55" s="199"/>
      <c r="V55" s="199"/>
      <c r="W55" s="199"/>
    </row>
    <row r="56" spans="1:23" ht="30.75" customHeight="1">
      <c r="A56" s="139"/>
      <c r="B56" s="51"/>
      <c r="C56" s="247" t="s">
        <v>80</v>
      </c>
      <c r="D56" s="248"/>
      <c r="E56" s="55">
        <v>25000000</v>
      </c>
      <c r="F56" s="141">
        <v>0</v>
      </c>
      <c r="G56" s="142" t="s">
        <v>23</v>
      </c>
      <c r="H56" s="142" t="s">
        <v>23</v>
      </c>
      <c r="I56" s="141">
        <v>0</v>
      </c>
      <c r="J56" s="142" t="s">
        <v>23</v>
      </c>
      <c r="K56" s="142" t="s">
        <v>23</v>
      </c>
      <c r="L56" s="55">
        <v>0</v>
      </c>
      <c r="M56" s="200">
        <f t="shared" si="0"/>
        <v>0</v>
      </c>
      <c r="N56" s="201">
        <v>0</v>
      </c>
      <c r="O56" s="202" t="s">
        <v>23</v>
      </c>
      <c r="P56" s="202" t="s">
        <v>23</v>
      </c>
      <c r="Q56" s="204">
        <f>L56</f>
        <v>0</v>
      </c>
      <c r="R56" s="203" t="s">
        <v>23</v>
      </c>
      <c r="S56" s="203" t="s">
        <v>23</v>
      </c>
      <c r="T56" s="140"/>
      <c r="U56" s="203" t="s">
        <v>23</v>
      </c>
      <c r="V56" s="203" t="s">
        <v>23</v>
      </c>
      <c r="W56" s="139"/>
    </row>
    <row r="57" spans="1:23" ht="15.95" customHeight="1">
      <c r="A57" s="167"/>
      <c r="B57" s="103"/>
      <c r="C57" s="183"/>
      <c r="D57" s="184"/>
      <c r="E57" s="185"/>
      <c r="F57" s="151"/>
      <c r="G57" s="186"/>
      <c r="H57" s="186"/>
      <c r="I57" s="156"/>
      <c r="J57" s="186"/>
      <c r="K57" s="186"/>
      <c r="L57" s="185"/>
      <c r="M57" s="219"/>
      <c r="N57" s="220"/>
      <c r="O57" s="220"/>
      <c r="P57" s="220"/>
      <c r="Q57" s="220"/>
      <c r="R57" s="220"/>
      <c r="S57" s="220"/>
      <c r="T57" s="220"/>
      <c r="U57" s="220"/>
      <c r="V57" s="220"/>
      <c r="W57" s="220"/>
    </row>
    <row r="58" spans="1:23" s="3" customFormat="1" ht="30" customHeight="1">
      <c r="A58" s="158">
        <v>12</v>
      </c>
      <c r="B58" s="268" t="s">
        <v>36</v>
      </c>
      <c r="C58" s="269"/>
      <c r="D58" s="270"/>
      <c r="E58" s="172">
        <f>E59</f>
        <v>20000000</v>
      </c>
      <c r="F58" s="172">
        <f>F59</f>
        <v>0</v>
      </c>
      <c r="G58" s="173" t="str">
        <f t="shared" ref="G58:L58" si="11">G59</f>
        <v>-</v>
      </c>
      <c r="H58" s="173" t="str">
        <f t="shared" si="11"/>
        <v>-</v>
      </c>
      <c r="I58" s="173">
        <f t="shared" si="11"/>
        <v>0</v>
      </c>
      <c r="J58" s="173" t="str">
        <f t="shared" si="11"/>
        <v>-</v>
      </c>
      <c r="K58" s="173" t="str">
        <f t="shared" si="11"/>
        <v>-</v>
      </c>
      <c r="L58" s="172">
        <f t="shared" si="11"/>
        <v>19980800</v>
      </c>
      <c r="M58" s="221">
        <f t="shared" si="0"/>
        <v>99.904000000000011</v>
      </c>
      <c r="N58" s="214">
        <v>0</v>
      </c>
      <c r="O58" s="215" t="s">
        <v>23</v>
      </c>
      <c r="P58" s="215" t="s">
        <v>23</v>
      </c>
      <c r="Q58" s="216">
        <f>L58</f>
        <v>19980800</v>
      </c>
      <c r="R58" s="222"/>
      <c r="S58" s="222"/>
      <c r="T58" s="222"/>
      <c r="U58" s="222"/>
      <c r="V58" s="222"/>
      <c r="W58" s="222"/>
    </row>
    <row r="59" spans="1:23" ht="30" customHeight="1">
      <c r="A59" s="65"/>
      <c r="B59" s="51"/>
      <c r="C59" s="247" t="s">
        <v>81</v>
      </c>
      <c r="D59" s="248"/>
      <c r="E59" s="55">
        <v>20000000</v>
      </c>
      <c r="F59" s="141">
        <v>0</v>
      </c>
      <c r="G59" s="142" t="s">
        <v>23</v>
      </c>
      <c r="H59" s="142" t="s">
        <v>23</v>
      </c>
      <c r="I59" s="141">
        <v>0</v>
      </c>
      <c r="J59" s="142" t="s">
        <v>23</v>
      </c>
      <c r="K59" s="142" t="s">
        <v>23</v>
      </c>
      <c r="L59" s="55">
        <v>19980800</v>
      </c>
      <c r="M59" s="200">
        <f t="shared" si="0"/>
        <v>99.904000000000011</v>
      </c>
      <c r="N59" s="201">
        <v>0</v>
      </c>
      <c r="O59" s="202" t="s">
        <v>23</v>
      </c>
      <c r="P59" s="202" t="s">
        <v>23</v>
      </c>
      <c r="Q59" s="216">
        <f>L59</f>
        <v>19980800</v>
      </c>
      <c r="R59" s="203" t="s">
        <v>23</v>
      </c>
      <c r="S59" s="203" t="s">
        <v>23</v>
      </c>
      <c r="T59" s="140"/>
      <c r="U59" s="203" t="s">
        <v>23</v>
      </c>
      <c r="V59" s="203" t="s">
        <v>23</v>
      </c>
      <c r="W59" s="139"/>
    </row>
    <row r="60" spans="1:23" ht="18" customHeight="1">
      <c r="A60" s="65"/>
      <c r="B60" s="51"/>
      <c r="C60" s="52"/>
      <c r="D60" s="53"/>
      <c r="E60" s="140"/>
      <c r="F60" s="141"/>
      <c r="G60" s="148"/>
      <c r="H60" s="148"/>
      <c r="I60" s="143"/>
      <c r="J60" s="148"/>
      <c r="K60" s="148"/>
      <c r="L60" s="140"/>
      <c r="M60" s="198"/>
      <c r="N60" s="205"/>
      <c r="O60" s="205"/>
      <c r="P60" s="205"/>
      <c r="Q60" s="205"/>
      <c r="R60" s="205"/>
      <c r="S60" s="205"/>
      <c r="T60" s="205"/>
      <c r="U60" s="205"/>
      <c r="V60" s="205"/>
      <c r="W60" s="205"/>
    </row>
    <row r="61" spans="1:23" s="3" customFormat="1" ht="27.95" customHeight="1">
      <c r="A61" s="65">
        <v>13</v>
      </c>
      <c r="B61" s="252" t="s">
        <v>37</v>
      </c>
      <c r="C61" s="253"/>
      <c r="D61" s="254"/>
      <c r="E61" s="82">
        <f t="shared" ref="E61:L61" si="12">SUM(E62:E62)</f>
        <v>35000000</v>
      </c>
      <c r="F61" s="82">
        <f t="shared" si="12"/>
        <v>0</v>
      </c>
      <c r="G61" s="149">
        <f t="shared" si="12"/>
        <v>0</v>
      </c>
      <c r="H61" s="149">
        <f t="shared" si="12"/>
        <v>0</v>
      </c>
      <c r="I61" s="149">
        <f t="shared" si="12"/>
        <v>0</v>
      </c>
      <c r="J61" s="149">
        <f t="shared" si="12"/>
        <v>0</v>
      </c>
      <c r="K61" s="149">
        <f t="shared" si="12"/>
        <v>0</v>
      </c>
      <c r="L61" s="82">
        <f t="shared" si="12"/>
        <v>10685000</v>
      </c>
      <c r="M61" s="200">
        <f t="shared" si="0"/>
        <v>30.528571428571428</v>
      </c>
      <c r="N61" s="201">
        <v>0</v>
      </c>
      <c r="O61" s="202" t="s">
        <v>23</v>
      </c>
      <c r="P61" s="202" t="s">
        <v>23</v>
      </c>
      <c r="Q61" s="204">
        <f>L61</f>
        <v>10685000</v>
      </c>
      <c r="R61" s="199"/>
      <c r="S61" s="199"/>
      <c r="T61" s="199"/>
      <c r="U61" s="199"/>
      <c r="V61" s="199"/>
      <c r="W61" s="199"/>
    </row>
    <row r="62" spans="1:23" ht="41.25" customHeight="1">
      <c r="A62" s="139"/>
      <c r="B62" s="51"/>
      <c r="C62" s="247" t="s">
        <v>82</v>
      </c>
      <c r="D62" s="248"/>
      <c r="E62" s="55">
        <v>35000000</v>
      </c>
      <c r="F62" s="141">
        <v>0</v>
      </c>
      <c r="G62" s="142" t="s">
        <v>23</v>
      </c>
      <c r="H62" s="142" t="s">
        <v>23</v>
      </c>
      <c r="I62" s="141">
        <v>0</v>
      </c>
      <c r="J62" s="142" t="s">
        <v>23</v>
      </c>
      <c r="K62" s="142" t="s">
        <v>23</v>
      </c>
      <c r="L62" s="55">
        <v>10685000</v>
      </c>
      <c r="M62" s="200">
        <f t="shared" si="0"/>
        <v>30.528571428571428</v>
      </c>
      <c r="N62" s="201">
        <v>0</v>
      </c>
      <c r="O62" s="202" t="s">
        <v>23</v>
      </c>
      <c r="P62" s="202" t="s">
        <v>23</v>
      </c>
      <c r="Q62" s="216">
        <f>L62</f>
        <v>10685000</v>
      </c>
      <c r="R62" s="203" t="s">
        <v>23</v>
      </c>
      <c r="S62" s="203" t="s">
        <v>23</v>
      </c>
      <c r="T62" s="140"/>
      <c r="U62" s="203" t="s">
        <v>23</v>
      </c>
      <c r="V62" s="203" t="s">
        <v>23</v>
      </c>
      <c r="W62" s="139"/>
    </row>
    <row r="63" spans="1:23" ht="14.1" customHeight="1">
      <c r="A63" s="139"/>
      <c r="B63" s="66"/>
      <c r="C63" s="67"/>
      <c r="D63" s="68"/>
      <c r="E63" s="140"/>
      <c r="F63" s="141"/>
      <c r="G63" s="148"/>
      <c r="H63" s="148"/>
      <c r="I63" s="143"/>
      <c r="J63" s="148"/>
      <c r="K63" s="148"/>
      <c r="L63" s="140"/>
      <c r="M63" s="198"/>
      <c r="N63" s="205"/>
      <c r="O63" s="205"/>
      <c r="P63" s="205"/>
      <c r="Q63" s="205"/>
      <c r="R63" s="205"/>
      <c r="S63" s="205"/>
      <c r="T63" s="205"/>
      <c r="U63" s="205"/>
      <c r="V63" s="205"/>
      <c r="W63" s="205"/>
    </row>
    <row r="64" spans="1:23" s="18" customFormat="1" ht="30" customHeight="1">
      <c r="A64" s="65">
        <v>14</v>
      </c>
      <c r="B64" s="252" t="s">
        <v>83</v>
      </c>
      <c r="C64" s="253"/>
      <c r="D64" s="254"/>
      <c r="E64" s="82">
        <f t="shared" ref="E64:L64" si="13">SUM(E65:E65)</f>
        <v>25000000</v>
      </c>
      <c r="F64" s="82">
        <f t="shared" si="13"/>
        <v>0</v>
      </c>
      <c r="G64" s="149">
        <f t="shared" si="13"/>
        <v>0</v>
      </c>
      <c r="H64" s="149">
        <f t="shared" si="13"/>
        <v>0</v>
      </c>
      <c r="I64" s="149">
        <f t="shared" si="13"/>
        <v>0</v>
      </c>
      <c r="J64" s="149">
        <f t="shared" si="13"/>
        <v>0</v>
      </c>
      <c r="K64" s="149">
        <f t="shared" si="13"/>
        <v>0</v>
      </c>
      <c r="L64" s="82">
        <f t="shared" si="13"/>
        <v>24463850</v>
      </c>
      <c r="M64" s="198">
        <f t="shared" si="0"/>
        <v>97.855400000000003</v>
      </c>
      <c r="N64" s="201">
        <v>0</v>
      </c>
      <c r="O64" s="202" t="s">
        <v>23</v>
      </c>
      <c r="P64" s="202" t="s">
        <v>23</v>
      </c>
      <c r="Q64" s="204">
        <f>L64</f>
        <v>24463850</v>
      </c>
      <c r="R64" s="199"/>
      <c r="S64" s="199"/>
      <c r="T64" s="199"/>
      <c r="U64" s="199"/>
      <c r="V64" s="199"/>
      <c r="W64" s="199"/>
    </row>
    <row r="65" spans="1:23" ht="28.5" customHeight="1">
      <c r="A65" s="139"/>
      <c r="B65" s="66"/>
      <c r="C65" s="234" t="s">
        <v>38</v>
      </c>
      <c r="D65" s="235"/>
      <c r="E65" s="55">
        <v>25000000</v>
      </c>
      <c r="F65" s="141">
        <v>0</v>
      </c>
      <c r="G65" s="142" t="s">
        <v>23</v>
      </c>
      <c r="H65" s="142" t="s">
        <v>23</v>
      </c>
      <c r="I65" s="141">
        <v>0</v>
      </c>
      <c r="J65" s="142" t="s">
        <v>23</v>
      </c>
      <c r="K65" s="142" t="s">
        <v>23</v>
      </c>
      <c r="L65" s="55">
        <v>24463850</v>
      </c>
      <c r="M65" s="200">
        <f t="shared" si="0"/>
        <v>97.855400000000003</v>
      </c>
      <c r="N65" s="201">
        <v>0</v>
      </c>
      <c r="O65" s="202" t="s">
        <v>23</v>
      </c>
      <c r="P65" s="202" t="s">
        <v>23</v>
      </c>
      <c r="Q65" s="216">
        <f>L65</f>
        <v>24463850</v>
      </c>
      <c r="R65" s="203" t="s">
        <v>23</v>
      </c>
      <c r="S65" s="203" t="s">
        <v>23</v>
      </c>
      <c r="T65" s="140"/>
      <c r="U65" s="203" t="s">
        <v>23</v>
      </c>
      <c r="V65" s="203" t="s">
        <v>23</v>
      </c>
      <c r="W65" s="139"/>
    </row>
    <row r="66" spans="1:23" ht="18" customHeight="1">
      <c r="A66" s="139"/>
      <c r="B66" s="66"/>
      <c r="C66" s="67"/>
      <c r="D66" s="68"/>
      <c r="E66" s="140"/>
      <c r="F66" s="141"/>
      <c r="G66" s="148"/>
      <c r="H66" s="148"/>
      <c r="I66" s="143"/>
      <c r="J66" s="148"/>
      <c r="K66" s="148"/>
      <c r="L66" s="140"/>
      <c r="M66" s="198"/>
      <c r="N66" s="205"/>
      <c r="O66" s="205"/>
      <c r="P66" s="205"/>
      <c r="Q66" s="205"/>
      <c r="R66" s="205"/>
      <c r="S66" s="205"/>
      <c r="T66" s="205"/>
      <c r="U66" s="205"/>
      <c r="V66" s="205"/>
      <c r="W66" s="205"/>
    </row>
    <row r="67" spans="1:23" s="18" customFormat="1" ht="30" customHeight="1">
      <c r="A67" s="65">
        <v>15</v>
      </c>
      <c r="B67" s="239" t="s">
        <v>84</v>
      </c>
      <c r="C67" s="240"/>
      <c r="D67" s="241"/>
      <c r="E67" s="82">
        <f>E68</f>
        <v>20000000</v>
      </c>
      <c r="F67" s="82">
        <f>F68</f>
        <v>0</v>
      </c>
      <c r="G67" s="149" t="str">
        <f t="shared" ref="G67:L67" si="14">G68</f>
        <v>-</v>
      </c>
      <c r="H67" s="149" t="str">
        <f t="shared" si="14"/>
        <v>-</v>
      </c>
      <c r="I67" s="149">
        <f t="shared" si="14"/>
        <v>0</v>
      </c>
      <c r="J67" s="149" t="str">
        <f t="shared" si="14"/>
        <v>-</v>
      </c>
      <c r="K67" s="149" t="str">
        <f t="shared" si="14"/>
        <v>-</v>
      </c>
      <c r="L67" s="82">
        <f t="shared" si="14"/>
        <v>0</v>
      </c>
      <c r="M67" s="198">
        <f t="shared" si="0"/>
        <v>0</v>
      </c>
      <c r="N67" s="201">
        <v>0</v>
      </c>
      <c r="O67" s="202" t="s">
        <v>23</v>
      </c>
      <c r="P67" s="202" t="s">
        <v>23</v>
      </c>
      <c r="Q67" s="204">
        <f>L67</f>
        <v>0</v>
      </c>
      <c r="R67" s="199"/>
      <c r="S67" s="199"/>
      <c r="T67" s="199"/>
      <c r="U67" s="199"/>
      <c r="V67" s="199"/>
      <c r="W67" s="199"/>
    </row>
    <row r="68" spans="1:23" ht="19.5" customHeight="1">
      <c r="A68" s="139"/>
      <c r="B68" s="66"/>
      <c r="C68" s="234" t="s">
        <v>85</v>
      </c>
      <c r="D68" s="235"/>
      <c r="E68" s="55">
        <v>20000000</v>
      </c>
      <c r="F68" s="141">
        <v>0</v>
      </c>
      <c r="G68" s="142" t="s">
        <v>23</v>
      </c>
      <c r="H68" s="142" t="s">
        <v>23</v>
      </c>
      <c r="I68" s="141">
        <v>0</v>
      </c>
      <c r="J68" s="142" t="s">
        <v>23</v>
      </c>
      <c r="K68" s="142" t="s">
        <v>23</v>
      </c>
      <c r="L68" s="55">
        <v>0</v>
      </c>
      <c r="M68" s="200">
        <f t="shared" si="0"/>
        <v>0</v>
      </c>
      <c r="N68" s="201">
        <v>0</v>
      </c>
      <c r="O68" s="202" t="s">
        <v>23</v>
      </c>
      <c r="P68" s="202" t="s">
        <v>23</v>
      </c>
      <c r="Q68" s="204">
        <f>L68</f>
        <v>0</v>
      </c>
      <c r="R68" s="203" t="s">
        <v>23</v>
      </c>
      <c r="S68" s="203" t="s">
        <v>23</v>
      </c>
      <c r="T68" s="140"/>
      <c r="U68" s="203" t="s">
        <v>23</v>
      </c>
      <c r="V68" s="203" t="s">
        <v>23</v>
      </c>
      <c r="W68" s="139"/>
    </row>
    <row r="69" spans="1:23" ht="19.5" customHeight="1">
      <c r="A69" s="139"/>
      <c r="B69" s="66"/>
      <c r="C69" s="195"/>
      <c r="D69" s="196"/>
      <c r="E69" s="55"/>
      <c r="F69" s="141"/>
      <c r="G69" s="142"/>
      <c r="H69" s="142"/>
      <c r="I69" s="141"/>
      <c r="J69" s="142"/>
      <c r="K69" s="142"/>
      <c r="L69" s="55"/>
      <c r="M69" s="198"/>
      <c r="N69" s="201"/>
      <c r="O69" s="202"/>
      <c r="P69" s="202"/>
      <c r="Q69" s="204"/>
      <c r="R69" s="203"/>
      <c r="S69" s="203"/>
      <c r="T69" s="140"/>
      <c r="U69" s="203"/>
      <c r="V69" s="203"/>
      <c r="W69" s="139"/>
    </row>
    <row r="70" spans="1:23" s="3" customFormat="1" ht="30.75" customHeight="1">
      <c r="A70" s="65">
        <v>16</v>
      </c>
      <c r="B70" s="236" t="s">
        <v>97</v>
      </c>
      <c r="C70" s="237"/>
      <c r="D70" s="238"/>
      <c r="E70" s="83">
        <f>E71</f>
        <v>20000000</v>
      </c>
      <c r="F70" s="83">
        <f>F71</f>
        <v>0</v>
      </c>
      <c r="G70" s="163"/>
      <c r="H70" s="163"/>
      <c r="I70" s="149"/>
      <c r="J70" s="163"/>
      <c r="K70" s="163"/>
      <c r="L70" s="83">
        <f>L71</f>
        <v>0</v>
      </c>
      <c r="M70" s="198">
        <f t="shared" si="0"/>
        <v>0</v>
      </c>
      <c r="N70" s="223"/>
      <c r="O70" s="224"/>
      <c r="P70" s="224"/>
      <c r="Q70" s="225"/>
      <c r="R70" s="226"/>
      <c r="S70" s="226"/>
      <c r="T70" s="82"/>
      <c r="U70" s="226"/>
      <c r="V70" s="226"/>
      <c r="W70" s="65"/>
    </row>
    <row r="71" spans="1:23" ht="27.75" customHeight="1">
      <c r="A71" s="139"/>
      <c r="B71" s="66"/>
      <c r="C71" s="234" t="s">
        <v>98</v>
      </c>
      <c r="D71" s="235"/>
      <c r="E71" s="55">
        <v>20000000</v>
      </c>
      <c r="F71" s="141">
        <v>0</v>
      </c>
      <c r="G71" s="142"/>
      <c r="H71" s="142"/>
      <c r="I71" s="141"/>
      <c r="J71" s="142"/>
      <c r="K71" s="142"/>
      <c r="L71" s="55">
        <v>0</v>
      </c>
      <c r="M71" s="200">
        <f t="shared" si="0"/>
        <v>0</v>
      </c>
      <c r="N71" s="201"/>
      <c r="O71" s="202"/>
      <c r="P71" s="202"/>
      <c r="Q71" s="204"/>
      <c r="R71" s="203"/>
      <c r="S71" s="203"/>
      <c r="T71" s="140"/>
      <c r="U71" s="203"/>
      <c r="V71" s="203"/>
      <c r="W71" s="139"/>
    </row>
    <row r="72" spans="1:23" ht="14.1" customHeight="1">
      <c r="A72" s="139"/>
      <c r="B72" s="66"/>
      <c r="C72" s="67"/>
      <c r="D72" s="68"/>
      <c r="E72" s="140"/>
      <c r="F72" s="141"/>
      <c r="G72" s="148"/>
      <c r="H72" s="148"/>
      <c r="I72" s="143"/>
      <c r="J72" s="148"/>
      <c r="K72" s="148"/>
      <c r="L72" s="140"/>
      <c r="M72" s="198"/>
      <c r="N72" s="205"/>
      <c r="O72" s="205"/>
      <c r="P72" s="205"/>
      <c r="Q72" s="205"/>
      <c r="R72" s="205"/>
      <c r="S72" s="205"/>
      <c r="T72" s="205"/>
      <c r="U72" s="205"/>
      <c r="V72" s="205"/>
      <c r="W72" s="205"/>
    </row>
    <row r="73" spans="1:23" s="3" customFormat="1" ht="18" customHeight="1">
      <c r="A73" s="65">
        <v>17</v>
      </c>
      <c r="B73" s="239" t="s">
        <v>39</v>
      </c>
      <c r="C73" s="240"/>
      <c r="D73" s="241"/>
      <c r="E73" s="82">
        <f>SUM(E74:E75)</f>
        <v>60000000</v>
      </c>
      <c r="F73" s="82">
        <f>SUM(F74:F75)</f>
        <v>0</v>
      </c>
      <c r="G73" s="149" t="str">
        <f t="shared" ref="G73:K73" si="15">G74</f>
        <v>-</v>
      </c>
      <c r="H73" s="149" t="str">
        <f t="shared" si="15"/>
        <v>-</v>
      </c>
      <c r="I73" s="149">
        <f t="shared" si="15"/>
        <v>0</v>
      </c>
      <c r="J73" s="149" t="str">
        <f t="shared" si="15"/>
        <v>-</v>
      </c>
      <c r="K73" s="149" t="str">
        <f t="shared" si="15"/>
        <v>-</v>
      </c>
      <c r="L73" s="82">
        <f>SUM(L74:L75)</f>
        <v>15962000</v>
      </c>
      <c r="M73" s="198">
        <f t="shared" si="0"/>
        <v>26.603333333333335</v>
      </c>
      <c r="N73" s="201">
        <v>0</v>
      </c>
      <c r="O73" s="202" t="s">
        <v>23</v>
      </c>
      <c r="P73" s="202" t="s">
        <v>23</v>
      </c>
      <c r="Q73" s="216">
        <f>L73</f>
        <v>15962000</v>
      </c>
      <c r="R73" s="199"/>
      <c r="S73" s="199"/>
      <c r="T73" s="199"/>
      <c r="U73" s="199"/>
      <c r="V73" s="199"/>
      <c r="W73" s="199"/>
    </row>
    <row r="74" spans="1:23" ht="30" customHeight="1">
      <c r="A74" s="139"/>
      <c r="B74" s="66"/>
      <c r="C74" s="234" t="s">
        <v>86</v>
      </c>
      <c r="D74" s="235"/>
      <c r="E74" s="55">
        <v>30000000</v>
      </c>
      <c r="F74" s="141">
        <v>0</v>
      </c>
      <c r="G74" s="142" t="s">
        <v>23</v>
      </c>
      <c r="H74" s="142" t="s">
        <v>23</v>
      </c>
      <c r="I74" s="141">
        <v>0</v>
      </c>
      <c r="J74" s="142" t="s">
        <v>23</v>
      </c>
      <c r="K74" s="142" t="s">
        <v>23</v>
      </c>
      <c r="L74" s="55">
        <v>0</v>
      </c>
      <c r="M74" s="200">
        <f t="shared" si="0"/>
        <v>0</v>
      </c>
      <c r="N74" s="201">
        <v>0</v>
      </c>
      <c r="O74" s="202" t="s">
        <v>23</v>
      </c>
      <c r="P74" s="202" t="s">
        <v>23</v>
      </c>
      <c r="Q74" s="204">
        <f>L74</f>
        <v>0</v>
      </c>
      <c r="R74" s="203" t="s">
        <v>23</v>
      </c>
      <c r="S74" s="203" t="s">
        <v>23</v>
      </c>
      <c r="T74" s="140"/>
      <c r="U74" s="203" t="s">
        <v>23</v>
      </c>
      <c r="V74" s="203" t="s">
        <v>23</v>
      </c>
      <c r="W74" s="139"/>
    </row>
    <row r="75" spans="1:23" ht="35.25" customHeight="1">
      <c r="A75" s="139"/>
      <c r="B75" s="66"/>
      <c r="C75" s="234" t="s">
        <v>87</v>
      </c>
      <c r="D75" s="235"/>
      <c r="E75" s="55">
        <v>30000000</v>
      </c>
      <c r="F75" s="141">
        <v>0</v>
      </c>
      <c r="G75" s="142"/>
      <c r="H75" s="142"/>
      <c r="I75" s="141"/>
      <c r="J75" s="142"/>
      <c r="K75" s="142"/>
      <c r="L75" s="55">
        <v>15962000</v>
      </c>
      <c r="M75" s="200">
        <f t="shared" si="0"/>
        <v>53.206666666666671</v>
      </c>
      <c r="N75" s="201"/>
      <c r="O75" s="202"/>
      <c r="P75" s="202"/>
      <c r="Q75" s="216">
        <f>L75</f>
        <v>15962000</v>
      </c>
      <c r="R75" s="203"/>
      <c r="S75" s="203"/>
      <c r="T75" s="140"/>
      <c r="U75" s="203"/>
      <c r="V75" s="203"/>
      <c r="W75" s="139"/>
    </row>
    <row r="76" spans="1:23" ht="14.1" customHeight="1">
      <c r="A76" s="139"/>
      <c r="B76" s="66"/>
      <c r="C76" s="67"/>
      <c r="D76" s="68"/>
      <c r="E76" s="140"/>
      <c r="F76" s="141"/>
      <c r="G76" s="148"/>
      <c r="H76" s="148"/>
      <c r="I76" s="143"/>
      <c r="J76" s="148"/>
      <c r="K76" s="148"/>
      <c r="L76" s="140"/>
      <c r="M76" s="198"/>
      <c r="N76" s="205"/>
      <c r="O76" s="205"/>
      <c r="P76" s="205"/>
      <c r="Q76" s="205"/>
      <c r="R76" s="205"/>
      <c r="S76" s="205"/>
      <c r="T76" s="205"/>
      <c r="U76" s="205"/>
      <c r="V76" s="205"/>
      <c r="W76" s="205"/>
    </row>
    <row r="77" spans="1:23" s="3" customFormat="1" ht="30" customHeight="1">
      <c r="A77" s="65">
        <v>18</v>
      </c>
      <c r="B77" s="239" t="s">
        <v>88</v>
      </c>
      <c r="C77" s="240"/>
      <c r="D77" s="241"/>
      <c r="E77" s="82">
        <f>E78</f>
        <v>850000000</v>
      </c>
      <c r="F77" s="82">
        <f>F78</f>
        <v>0</v>
      </c>
      <c r="G77" s="149" t="str">
        <f t="shared" ref="G77:L77" si="16">G78</f>
        <v>-</v>
      </c>
      <c r="H77" s="149" t="str">
        <f t="shared" si="16"/>
        <v>-</v>
      </c>
      <c r="I77" s="149">
        <f t="shared" si="16"/>
        <v>0</v>
      </c>
      <c r="J77" s="149" t="str">
        <f t="shared" si="16"/>
        <v>-</v>
      </c>
      <c r="K77" s="149" t="str">
        <f t="shared" si="16"/>
        <v>-</v>
      </c>
      <c r="L77" s="82">
        <f t="shared" si="16"/>
        <v>0</v>
      </c>
      <c r="M77" s="198">
        <f t="shared" si="0"/>
        <v>0</v>
      </c>
      <c r="N77" s="201">
        <v>0</v>
      </c>
      <c r="O77" s="202" t="s">
        <v>23</v>
      </c>
      <c r="P77" s="202" t="s">
        <v>23</v>
      </c>
      <c r="Q77" s="204">
        <f>L77</f>
        <v>0</v>
      </c>
      <c r="R77" s="199"/>
      <c r="S77" s="199"/>
      <c r="T77" s="199"/>
      <c r="U77" s="199"/>
      <c r="V77" s="199"/>
      <c r="W77" s="199"/>
    </row>
    <row r="78" spans="1:23" ht="29.25" customHeight="1">
      <c r="A78" s="139"/>
      <c r="B78" s="242" t="s">
        <v>89</v>
      </c>
      <c r="C78" s="243"/>
      <c r="D78" s="244"/>
      <c r="E78" s="55">
        <f>E79+E85</f>
        <v>850000000</v>
      </c>
      <c r="F78" s="55">
        <f>F79+F85</f>
        <v>0</v>
      </c>
      <c r="G78" s="142" t="s">
        <v>23</v>
      </c>
      <c r="H78" s="142" t="s">
        <v>23</v>
      </c>
      <c r="I78" s="141">
        <v>0</v>
      </c>
      <c r="J78" s="142" t="s">
        <v>23</v>
      </c>
      <c r="K78" s="142" t="s">
        <v>23</v>
      </c>
      <c r="L78" s="55">
        <f>L79+L85</f>
        <v>0</v>
      </c>
      <c r="M78" s="200">
        <f t="shared" ref="M78:M88" si="17">L78/E78*100</f>
        <v>0</v>
      </c>
      <c r="N78" s="201">
        <v>0</v>
      </c>
      <c r="O78" s="202" t="s">
        <v>23</v>
      </c>
      <c r="P78" s="202" t="s">
        <v>23</v>
      </c>
      <c r="Q78" s="204">
        <f>L78</f>
        <v>0</v>
      </c>
      <c r="R78" s="203" t="s">
        <v>23</v>
      </c>
      <c r="S78" s="203" t="s">
        <v>23</v>
      </c>
      <c r="T78" s="140"/>
      <c r="U78" s="203" t="s">
        <v>23</v>
      </c>
      <c r="V78" s="203" t="s">
        <v>23</v>
      </c>
      <c r="W78" s="139"/>
    </row>
    <row r="79" spans="1:23" ht="40.5" customHeight="1">
      <c r="A79" s="139"/>
      <c r="B79" s="66"/>
      <c r="C79" s="234" t="s">
        <v>90</v>
      </c>
      <c r="D79" s="235"/>
      <c r="E79" s="55">
        <f>SUM(E80:E83)</f>
        <v>500000000</v>
      </c>
      <c r="F79" s="55">
        <f>SUM(F80:F83)</f>
        <v>0</v>
      </c>
      <c r="G79" s="142"/>
      <c r="H79" s="142"/>
      <c r="I79" s="141"/>
      <c r="J79" s="142"/>
      <c r="K79" s="142"/>
      <c r="L79" s="55">
        <v>0</v>
      </c>
      <c r="M79" s="200">
        <f t="shared" si="17"/>
        <v>0</v>
      </c>
      <c r="N79" s="201"/>
      <c r="O79" s="202"/>
      <c r="P79" s="202"/>
      <c r="Q79" s="204"/>
      <c r="R79" s="203"/>
      <c r="S79" s="203"/>
      <c r="T79" s="140"/>
      <c r="U79" s="203"/>
      <c r="V79" s="203"/>
      <c r="W79" s="139"/>
    </row>
    <row r="80" spans="1:23" ht="46.5" customHeight="1">
      <c r="A80" s="139"/>
      <c r="B80" s="66"/>
      <c r="C80" s="195">
        <v>1</v>
      </c>
      <c r="D80" s="196" t="s">
        <v>91</v>
      </c>
      <c r="E80" s="55">
        <v>193500000</v>
      </c>
      <c r="F80" s="141">
        <v>0</v>
      </c>
      <c r="G80" s="142"/>
      <c r="H80" s="142"/>
      <c r="I80" s="141"/>
      <c r="J80" s="142"/>
      <c r="K80" s="142"/>
      <c r="L80" s="55">
        <v>0</v>
      </c>
      <c r="M80" s="200">
        <f t="shared" si="17"/>
        <v>0</v>
      </c>
      <c r="N80" s="201"/>
      <c r="O80" s="202"/>
      <c r="P80" s="202"/>
      <c r="Q80" s="204"/>
      <c r="R80" s="203"/>
      <c r="S80" s="203"/>
      <c r="T80" s="140"/>
      <c r="U80" s="203"/>
      <c r="V80" s="203"/>
      <c r="W80" s="139"/>
    </row>
    <row r="81" spans="1:33" ht="57.75" customHeight="1">
      <c r="A81" s="167"/>
      <c r="B81" s="106"/>
      <c r="C81" s="107">
        <v>2</v>
      </c>
      <c r="D81" s="108" t="s">
        <v>92</v>
      </c>
      <c r="E81" s="104">
        <v>193500000</v>
      </c>
      <c r="F81" s="151">
        <v>0</v>
      </c>
      <c r="G81" s="152"/>
      <c r="H81" s="152"/>
      <c r="I81" s="151"/>
      <c r="J81" s="152"/>
      <c r="K81" s="152"/>
      <c r="L81" s="104">
        <v>0</v>
      </c>
      <c r="M81" s="227">
        <f t="shared" si="17"/>
        <v>0</v>
      </c>
      <c r="N81" s="228"/>
      <c r="O81" s="229"/>
      <c r="P81" s="229"/>
      <c r="Q81" s="230"/>
      <c r="R81" s="231"/>
      <c r="S81" s="231"/>
      <c r="T81" s="185"/>
      <c r="U81" s="231"/>
      <c r="V81" s="231"/>
      <c r="W81" s="167"/>
    </row>
    <row r="82" spans="1:33" ht="32.1" customHeight="1">
      <c r="A82" s="128"/>
      <c r="B82" s="110"/>
      <c r="C82" s="111">
        <v>3</v>
      </c>
      <c r="D82" s="112" t="s">
        <v>93</v>
      </c>
      <c r="E82" s="58">
        <v>96000000</v>
      </c>
      <c r="F82" s="159">
        <v>0</v>
      </c>
      <c r="G82" s="160"/>
      <c r="H82" s="160"/>
      <c r="I82" s="159"/>
      <c r="J82" s="160"/>
      <c r="K82" s="160"/>
      <c r="L82" s="58">
        <v>0</v>
      </c>
      <c r="M82" s="213">
        <f t="shared" si="17"/>
        <v>0</v>
      </c>
      <c r="N82" s="214"/>
      <c r="O82" s="215"/>
      <c r="P82" s="215"/>
      <c r="Q82" s="216"/>
      <c r="R82" s="217"/>
      <c r="S82" s="217"/>
      <c r="T82" s="218"/>
      <c r="U82" s="217"/>
      <c r="V82" s="217"/>
      <c r="W82" s="128"/>
    </row>
    <row r="83" spans="1:33" ht="26.25" customHeight="1">
      <c r="A83" s="139"/>
      <c r="B83" s="66"/>
      <c r="C83" s="195"/>
      <c r="D83" s="197" t="s">
        <v>24</v>
      </c>
      <c r="E83" s="55">
        <v>17000000</v>
      </c>
      <c r="F83" s="141">
        <v>0</v>
      </c>
      <c r="G83" s="142"/>
      <c r="H83" s="142"/>
      <c r="I83" s="141"/>
      <c r="J83" s="142"/>
      <c r="K83" s="142"/>
      <c r="L83" s="55">
        <v>0</v>
      </c>
      <c r="M83" s="200">
        <f t="shared" si="17"/>
        <v>0</v>
      </c>
      <c r="N83" s="201"/>
      <c r="O83" s="202"/>
      <c r="P83" s="202"/>
      <c r="Q83" s="204"/>
      <c r="R83" s="203"/>
      <c r="S83" s="203"/>
      <c r="T83" s="140"/>
      <c r="U83" s="203"/>
      <c r="V83" s="203"/>
      <c r="W83" s="139"/>
    </row>
    <row r="84" spans="1:33" ht="15.95" customHeight="1">
      <c r="A84" s="139"/>
      <c r="B84" s="66"/>
      <c r="C84" s="195"/>
      <c r="D84" s="196"/>
      <c r="E84" s="55"/>
      <c r="F84" s="141"/>
      <c r="G84" s="142"/>
      <c r="H84" s="142"/>
      <c r="I84" s="141"/>
      <c r="J84" s="142"/>
      <c r="K84" s="142"/>
      <c r="L84" s="55"/>
      <c r="M84" s="198"/>
      <c r="N84" s="201"/>
      <c r="O84" s="202"/>
      <c r="P84" s="202"/>
      <c r="Q84" s="204"/>
      <c r="R84" s="203"/>
      <c r="S84" s="203"/>
      <c r="T84" s="140"/>
      <c r="U84" s="203"/>
      <c r="V84" s="203"/>
      <c r="W84" s="139"/>
    </row>
    <row r="85" spans="1:33" ht="29.25" customHeight="1">
      <c r="A85" s="139"/>
      <c r="B85" s="66"/>
      <c r="C85" s="234" t="s">
        <v>94</v>
      </c>
      <c r="D85" s="235"/>
      <c r="E85" s="55">
        <f>SUM(E86:E88)</f>
        <v>350000000</v>
      </c>
      <c r="F85" s="55">
        <f>SUM(F86:F88)</f>
        <v>0</v>
      </c>
      <c r="G85" s="142"/>
      <c r="H85" s="142"/>
      <c r="I85" s="141"/>
      <c r="J85" s="142"/>
      <c r="K85" s="142"/>
      <c r="L85" s="55">
        <f>SUM(L86:L88)</f>
        <v>0</v>
      </c>
      <c r="M85" s="200">
        <f t="shared" si="17"/>
        <v>0</v>
      </c>
      <c r="N85" s="201"/>
      <c r="O85" s="202"/>
      <c r="P85" s="202"/>
      <c r="Q85" s="204"/>
      <c r="R85" s="203"/>
      <c r="S85" s="203"/>
      <c r="T85" s="140"/>
      <c r="U85" s="203"/>
      <c r="V85" s="203"/>
      <c r="W85" s="139"/>
    </row>
    <row r="86" spans="1:33" ht="42" customHeight="1">
      <c r="A86" s="139"/>
      <c r="B86" s="66"/>
      <c r="C86" s="195">
        <v>1</v>
      </c>
      <c r="D86" s="196" t="s">
        <v>95</v>
      </c>
      <c r="E86" s="55">
        <v>147000000</v>
      </c>
      <c r="F86" s="141">
        <v>0</v>
      </c>
      <c r="G86" s="142"/>
      <c r="H86" s="142"/>
      <c r="I86" s="141"/>
      <c r="J86" s="142"/>
      <c r="K86" s="142"/>
      <c r="L86" s="55">
        <v>0</v>
      </c>
      <c r="M86" s="200">
        <f t="shared" si="17"/>
        <v>0</v>
      </c>
      <c r="N86" s="201"/>
      <c r="O86" s="202"/>
      <c r="P86" s="202"/>
      <c r="Q86" s="204"/>
      <c r="R86" s="203"/>
      <c r="S86" s="203"/>
      <c r="T86" s="140"/>
      <c r="U86" s="203"/>
      <c r="V86" s="203"/>
      <c r="W86" s="139"/>
    </row>
    <row r="87" spans="1:33" ht="48" customHeight="1">
      <c r="A87" s="139"/>
      <c r="B87" s="66"/>
      <c r="C87" s="195">
        <v>2</v>
      </c>
      <c r="D87" s="196" t="s">
        <v>96</v>
      </c>
      <c r="E87" s="55">
        <v>196000000</v>
      </c>
      <c r="F87" s="141">
        <v>0</v>
      </c>
      <c r="G87" s="142"/>
      <c r="H87" s="142"/>
      <c r="I87" s="141"/>
      <c r="J87" s="142"/>
      <c r="K87" s="142"/>
      <c r="L87" s="55">
        <v>0</v>
      </c>
      <c r="M87" s="200">
        <f t="shared" si="17"/>
        <v>0</v>
      </c>
      <c r="N87" s="201"/>
      <c r="O87" s="202"/>
      <c r="P87" s="202"/>
      <c r="Q87" s="204"/>
      <c r="R87" s="203"/>
      <c r="S87" s="203"/>
      <c r="T87" s="140"/>
      <c r="U87" s="203"/>
      <c r="V87" s="203"/>
      <c r="W87" s="139"/>
    </row>
    <row r="88" spans="1:33" ht="18" customHeight="1">
      <c r="A88" s="167"/>
      <c r="B88" s="106"/>
      <c r="C88" s="113"/>
      <c r="D88" s="114" t="s">
        <v>24</v>
      </c>
      <c r="E88" s="104">
        <v>7000000</v>
      </c>
      <c r="F88" s="151">
        <v>0</v>
      </c>
      <c r="G88" s="152" t="s">
        <v>23</v>
      </c>
      <c r="H88" s="152" t="s">
        <v>23</v>
      </c>
      <c r="I88" s="151">
        <v>0</v>
      </c>
      <c r="J88" s="152" t="s">
        <v>23</v>
      </c>
      <c r="K88" s="152" t="s">
        <v>23</v>
      </c>
      <c r="L88" s="104">
        <v>0</v>
      </c>
      <c r="M88" s="219">
        <f t="shared" si="17"/>
        <v>0</v>
      </c>
      <c r="N88" s="228">
        <v>0</v>
      </c>
      <c r="O88" s="229" t="s">
        <v>23</v>
      </c>
      <c r="P88" s="229" t="s">
        <v>23</v>
      </c>
      <c r="Q88" s="230">
        <f>L88</f>
        <v>0</v>
      </c>
      <c r="R88" s="231" t="s">
        <v>23</v>
      </c>
      <c r="S88" s="231" t="s">
        <v>23</v>
      </c>
      <c r="T88" s="185"/>
      <c r="U88" s="231" t="s">
        <v>23</v>
      </c>
      <c r="V88" s="231" t="s">
        <v>23</v>
      </c>
      <c r="W88" s="167"/>
    </row>
    <row r="89" spans="1:33" ht="18" customHeight="1">
      <c r="A89" s="19"/>
      <c r="B89" s="69"/>
      <c r="C89" s="70"/>
      <c r="D89" s="71"/>
      <c r="E89" s="72"/>
      <c r="F89" s="20"/>
      <c r="G89" s="21"/>
      <c r="H89" s="21"/>
      <c r="I89" s="22"/>
      <c r="J89" s="21"/>
      <c r="K89" s="21"/>
      <c r="L89" s="72"/>
      <c r="M89" s="232"/>
      <c r="N89" s="233"/>
      <c r="O89" s="233"/>
      <c r="P89" s="233"/>
      <c r="Q89" s="233"/>
      <c r="R89" s="233"/>
      <c r="S89" s="233"/>
      <c r="T89" s="233"/>
      <c r="U89" s="233"/>
      <c r="V89" s="233"/>
      <c r="W89" s="233"/>
    </row>
    <row r="91" spans="1:33">
      <c r="T91" s="44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</row>
    <row r="92" spans="1:33">
      <c r="T92" s="80" t="s">
        <v>42</v>
      </c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</row>
    <row r="93" spans="1:33">
      <c r="T93" s="80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</row>
    <row r="94" spans="1:33">
      <c r="T94" s="80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</row>
    <row r="95" spans="1:33">
      <c r="T95" s="80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</row>
    <row r="96" spans="1:33">
      <c r="T96" s="81" t="s">
        <v>45</v>
      </c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</row>
    <row r="97" spans="20:33">
      <c r="T97" s="80" t="s">
        <v>44</v>
      </c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</row>
    <row r="98" spans="20:33">
      <c r="T98" s="80" t="s">
        <v>43</v>
      </c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</row>
  </sheetData>
  <dataConsolidate link="1"/>
  <mergeCells count="62">
    <mergeCell ref="B77:D77"/>
    <mergeCell ref="B78:D78"/>
    <mergeCell ref="C79:D79"/>
    <mergeCell ref="C85:D85"/>
    <mergeCell ref="C68:D68"/>
    <mergeCell ref="B70:D70"/>
    <mergeCell ref="C71:D71"/>
    <mergeCell ref="B73:D73"/>
    <mergeCell ref="C74:D74"/>
    <mergeCell ref="C75:D75"/>
    <mergeCell ref="C59:D59"/>
    <mergeCell ref="B61:D61"/>
    <mergeCell ref="C62:D62"/>
    <mergeCell ref="B64:D64"/>
    <mergeCell ref="C65:D65"/>
    <mergeCell ref="B67:D67"/>
    <mergeCell ref="B51:D51"/>
    <mergeCell ref="C52:D52"/>
    <mergeCell ref="C53:D53"/>
    <mergeCell ref="B55:D55"/>
    <mergeCell ref="C56:D56"/>
    <mergeCell ref="B58:D58"/>
    <mergeCell ref="C42:D42"/>
    <mergeCell ref="B44:D44"/>
    <mergeCell ref="C45:D45"/>
    <mergeCell ref="C46:D46"/>
    <mergeCell ref="B48:D48"/>
    <mergeCell ref="C49:D49"/>
    <mergeCell ref="C33:D33"/>
    <mergeCell ref="B35:D35"/>
    <mergeCell ref="C36:D36"/>
    <mergeCell ref="B38:D38"/>
    <mergeCell ref="C39:D39"/>
    <mergeCell ref="B41:D41"/>
    <mergeCell ref="C25:D25"/>
    <mergeCell ref="B27:D27"/>
    <mergeCell ref="C28:D28"/>
    <mergeCell ref="B30:D30"/>
    <mergeCell ref="C31:D31"/>
    <mergeCell ref="C32:D32"/>
    <mergeCell ref="B12:D12"/>
    <mergeCell ref="C13:D13"/>
    <mergeCell ref="B18:D18"/>
    <mergeCell ref="C19:D19"/>
    <mergeCell ref="B23:D23"/>
    <mergeCell ref="C24:D24"/>
    <mergeCell ref="O7:Q7"/>
    <mergeCell ref="R7:T7"/>
    <mergeCell ref="U7:V7"/>
    <mergeCell ref="W7:W8"/>
    <mergeCell ref="B9:D9"/>
    <mergeCell ref="B11:D11"/>
    <mergeCell ref="A1:W1"/>
    <mergeCell ref="A2:W2"/>
    <mergeCell ref="A7:A8"/>
    <mergeCell ref="B7:D8"/>
    <mergeCell ref="E7:F7"/>
    <mergeCell ref="G7:G8"/>
    <mergeCell ref="H7:H8"/>
    <mergeCell ref="I7:I8"/>
    <mergeCell ref="J7:K7"/>
    <mergeCell ref="L7:M7"/>
  </mergeCells>
  <printOptions horizontalCentered="1"/>
  <pageMargins left="0.39370078740157483" right="0.19685039370078741" top="0.74803149606299213" bottom="0.74803149606299213" header="0.31496062992125984" footer="0.31496062992125984"/>
  <pageSetup paperSize="10000" scale="65" pageOrder="overThenDown" orientation="landscape" horizontalDpi="4294967292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JANUARI</vt:lpstr>
      <vt:lpstr>PEBRUARI</vt:lpstr>
      <vt:lpstr>MARET</vt:lpstr>
      <vt:lpstr>APRIL</vt:lpstr>
      <vt:lpstr>MEI</vt:lpstr>
      <vt:lpstr>JUNI</vt:lpstr>
      <vt:lpstr>JULI</vt:lpstr>
      <vt:lpstr>AGUST</vt:lpstr>
      <vt:lpstr>Sheet2</vt:lpstr>
      <vt:lpstr>Sheet1</vt:lpstr>
      <vt:lpstr>Sheet3</vt:lpstr>
      <vt:lpstr>AGUST!Print_Titles</vt:lpstr>
      <vt:lpstr>APRIL!Print_Titles</vt:lpstr>
      <vt:lpstr>JANUARI!Print_Titles</vt:lpstr>
      <vt:lpstr>JULI!Print_Titles</vt:lpstr>
      <vt:lpstr>JUNI!Print_Titles</vt:lpstr>
      <vt:lpstr>MARET!Print_Titles</vt:lpstr>
      <vt:lpstr>MEI!Print_Titles</vt:lpstr>
      <vt:lpstr>PEBRUARI!Print_Titles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Lenovo</cp:lastModifiedBy>
  <cp:lastPrinted>2019-08-12T09:06:09Z</cp:lastPrinted>
  <dcterms:created xsi:type="dcterms:W3CDTF">2018-05-22T03:01:14Z</dcterms:created>
  <dcterms:modified xsi:type="dcterms:W3CDTF">2019-08-30T09:20:33Z</dcterms:modified>
</cp:coreProperties>
</file>